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shikenka-nas01\share\１ 課運営\■（至急）インボイス対応様式変更\インボイス対応様式（HP掲載版（作業中））\インボイス対応依頼書HP公開用\"/>
    </mc:Choice>
  </mc:AlternateContent>
  <xr:revisionPtr revIDLastSave="0" documentId="13_ncr:1_{0627FAB1-69A6-41E4-B27D-D74C7DA9B606}" xr6:coauthVersionLast="47" xr6:coauthVersionMax="47" xr10:uidLastSave="{00000000-0000-0000-0000-000000000000}"/>
  <workbookProtection workbookAlgorithmName="SHA-512" workbookHashValue="j2P0CCi7chx06RXgliSp2H5BQuNwX7MJcEgtUIQ1VpxonHOZaPSG3oIwdf3+vKNUsvrq3wblum/mH7qwqZbjTA==" workbookSaltValue="ffbit0UO2qAJTGZG82exHg==" workbookSpinCount="100000" lockStructure="1"/>
  <bookViews>
    <workbookView xWindow="-120" yWindow="-120" windowWidth="29040" windowHeight="15840" tabRatio="659" xr2:uid="{00000000-000D-0000-FFFF-FFFF00000000}"/>
  </bookViews>
  <sheets>
    <sheet name="入力（依頼書）" sheetId="2" r:id="rId1"/>
    <sheet name="依頼者控" sheetId="4" r:id="rId2"/>
    <sheet name="試験室控" sheetId="5" r:id="rId3"/>
    <sheet name="控" sheetId="6" r:id="rId4"/>
    <sheet name="土質試験必要量" sheetId="8" r:id="rId5"/>
    <sheet name="受付方法等" sheetId="9" r:id="rId6"/>
  </sheets>
  <definedNames>
    <definedName name="_xlnm.Print_Area" localSheetId="1">依頼者控!$A$2:$AN$56</definedName>
    <definedName name="_xlnm.Print_Area" localSheetId="3">控!$A$2:$AN$55</definedName>
    <definedName name="_xlnm.Print_Area" localSheetId="2">試験室控!$A$2:$AN$55</definedName>
    <definedName name="_xlnm.Print_Area" localSheetId="0">'入力（依頼書）'!$A$2:$AN$56</definedName>
  </definedNames>
  <calcPr calcId="191029"/>
</workbook>
</file>

<file path=xl/calcChain.xml><?xml version="1.0" encoding="utf-8"?>
<calcChain xmlns="http://schemas.openxmlformats.org/spreadsheetml/2006/main">
  <c r="E19" i="4" l="1"/>
  <c r="E21" i="4"/>
  <c r="E23" i="4"/>
  <c r="E25" i="4"/>
  <c r="A11" i="5"/>
  <c r="E19" i="6"/>
  <c r="I16" i="6"/>
  <c r="I15" i="6"/>
  <c r="I14" i="6"/>
  <c r="I12" i="6"/>
  <c r="I11" i="6"/>
  <c r="I10" i="6"/>
  <c r="A15" i="5"/>
  <c r="B11" i="5"/>
  <c r="A51" i="6"/>
  <c r="X28" i="4"/>
  <c r="X29" i="4"/>
  <c r="X27" i="4"/>
  <c r="AJ34" i="4"/>
  <c r="AC53" i="2"/>
  <c r="AJ34" i="6"/>
  <c r="AH34" i="6"/>
  <c r="X32" i="2"/>
  <c r="X33" i="4"/>
  <c r="X34" i="4"/>
  <c r="X35" i="4"/>
  <c r="X36" i="4"/>
  <c r="AJ34" i="5"/>
  <c r="AH34" i="5"/>
  <c r="A50" i="4"/>
  <c r="AK2" i="6"/>
  <c r="AK2" i="5"/>
  <c r="E15" i="6"/>
  <c r="D15" i="6"/>
  <c r="C15" i="6"/>
  <c r="B15" i="6"/>
  <c r="A15" i="6"/>
  <c r="E11" i="6"/>
  <c r="D11" i="6"/>
  <c r="C11" i="6"/>
  <c r="B11" i="6"/>
  <c r="A11" i="6"/>
  <c r="A51" i="5"/>
  <c r="I15" i="5"/>
  <c r="I16" i="5"/>
  <c r="I14" i="5"/>
  <c r="I11" i="5"/>
  <c r="I12" i="5"/>
  <c r="I10" i="5"/>
  <c r="E15" i="5"/>
  <c r="D15" i="5"/>
  <c r="C15" i="5"/>
  <c r="B15" i="5"/>
  <c r="E11" i="5"/>
  <c r="D11" i="5"/>
  <c r="C11" i="5"/>
  <c r="AK2" i="4"/>
  <c r="E15" i="4"/>
  <c r="D15" i="4"/>
  <c r="C15" i="4"/>
  <c r="B15" i="4"/>
  <c r="A15" i="4"/>
  <c r="E11" i="4"/>
  <c r="D11" i="4"/>
  <c r="C11" i="4"/>
  <c r="B11" i="4"/>
  <c r="A11" i="4"/>
  <c r="I16" i="4"/>
  <c r="I15" i="4"/>
  <c r="I14" i="4"/>
  <c r="I11" i="4"/>
  <c r="I12" i="4"/>
  <c r="I10" i="4"/>
  <c r="A51" i="4"/>
  <c r="Y28" i="2" l="1"/>
  <c r="Y28" i="5" s="1"/>
  <c r="AK28" i="2"/>
  <c r="AK28" i="4" s="1"/>
  <c r="Y29" i="2"/>
  <c r="Y29" i="4" s="1"/>
  <c r="AK29" i="2"/>
  <c r="AK29" i="5" s="1"/>
  <c r="AH31" i="6"/>
  <c r="AH30" i="6"/>
  <c r="AH27" i="6"/>
  <c r="AH26" i="6"/>
  <c r="AH24" i="6"/>
  <c r="AH21" i="6"/>
  <c r="AH20" i="6"/>
  <c r="AH19" i="6"/>
  <c r="AH18" i="6"/>
  <c r="AH17" i="6"/>
  <c r="AH16" i="6"/>
  <c r="AH15" i="6"/>
  <c r="AH14" i="6"/>
  <c r="AH13" i="6"/>
  <c r="AH12" i="6"/>
  <c r="AH11" i="6"/>
  <c r="AH10" i="6"/>
  <c r="AH31" i="5"/>
  <c r="AH30" i="5"/>
  <c r="AH27" i="5"/>
  <c r="AH26" i="5"/>
  <c r="AH24" i="5"/>
  <c r="AH21" i="5"/>
  <c r="AH20" i="5"/>
  <c r="AH19" i="5"/>
  <c r="AH18" i="5"/>
  <c r="AH17" i="5"/>
  <c r="AH16" i="5"/>
  <c r="AH15" i="5"/>
  <c r="AH14" i="5"/>
  <c r="AH13" i="5"/>
  <c r="AH12" i="5"/>
  <c r="AH11" i="5"/>
  <c r="AH10" i="5"/>
  <c r="V36" i="6"/>
  <c r="V35" i="6"/>
  <c r="V34" i="6"/>
  <c r="V33" i="6"/>
  <c r="V36" i="5"/>
  <c r="V35" i="5"/>
  <c r="V34" i="5"/>
  <c r="V33" i="5"/>
  <c r="V25" i="6"/>
  <c r="V25" i="5"/>
  <c r="AH31" i="4"/>
  <c r="AH30" i="4"/>
  <c r="AH27" i="4"/>
  <c r="AH26" i="4"/>
  <c r="AH24" i="4"/>
  <c r="AH21" i="4"/>
  <c r="AH20" i="4"/>
  <c r="AH19" i="4"/>
  <c r="AH18" i="4"/>
  <c r="AH17" i="4"/>
  <c r="AH16" i="4"/>
  <c r="AH15" i="4"/>
  <c r="AH14" i="4"/>
  <c r="AH13" i="4"/>
  <c r="AH12" i="4"/>
  <c r="AH11" i="4"/>
  <c r="AH10" i="4"/>
  <c r="V36" i="4"/>
  <c r="V35" i="4"/>
  <c r="V34" i="4"/>
  <c r="V33" i="4"/>
  <c r="V25" i="4"/>
  <c r="AH25" i="4"/>
  <c r="AH25" i="5"/>
  <c r="AH25" i="6"/>
  <c r="Y20" i="2"/>
  <c r="Y20" i="4" s="1"/>
  <c r="X25" i="6"/>
  <c r="AK27" i="2"/>
  <c r="AK27" i="4" s="1"/>
  <c r="AK26" i="2"/>
  <c r="AK26" i="4" s="1"/>
  <c r="Y36" i="2"/>
  <c r="Y36" i="6" s="1"/>
  <c r="Y35" i="2"/>
  <c r="Y35" i="5" s="1"/>
  <c r="Y34" i="2"/>
  <c r="Y34" i="5" s="1"/>
  <c r="Y33" i="2"/>
  <c r="Y33" i="5" s="1"/>
  <c r="X37" i="2"/>
  <c r="X37" i="6" s="1"/>
  <c r="X26" i="2"/>
  <c r="X26" i="4" s="1"/>
  <c r="X25" i="4"/>
  <c r="X25" i="5"/>
  <c r="Y25" i="2"/>
  <c r="Y25" i="5" s="1"/>
  <c r="AP54" i="4"/>
  <c r="AO54" i="4"/>
  <c r="S49" i="2"/>
  <c r="S49" i="6" s="1"/>
  <c r="H48" i="6"/>
  <c r="H47" i="6"/>
  <c r="H46" i="6"/>
  <c r="H45" i="6"/>
  <c r="H44" i="6"/>
  <c r="H43" i="6"/>
  <c r="H48" i="5"/>
  <c r="H47" i="5"/>
  <c r="H46" i="5"/>
  <c r="H45" i="5"/>
  <c r="H44" i="5"/>
  <c r="H43" i="5"/>
  <c r="H48" i="4"/>
  <c r="H47" i="4"/>
  <c r="H46" i="4"/>
  <c r="H45" i="4"/>
  <c r="H44" i="4"/>
  <c r="H43" i="4"/>
  <c r="AN49" i="2"/>
  <c r="AN49" i="6" s="1"/>
  <c r="AM49" i="2"/>
  <c r="AM49" i="4" s="1"/>
  <c r="AL49" i="2"/>
  <c r="AL49" i="6" s="1"/>
  <c r="AK49" i="2"/>
  <c r="AK49" i="6" s="1"/>
  <c r="AJ49" i="2"/>
  <c r="AJ49" i="4" s="1"/>
  <c r="AI49" i="2"/>
  <c r="AI49" i="5" s="1"/>
  <c r="AH49" i="2"/>
  <c r="AH49" i="5" s="1"/>
  <c r="AG49" i="2"/>
  <c r="AG49" i="5" s="1"/>
  <c r="AF49" i="2"/>
  <c r="AF49" i="4" s="1"/>
  <c r="AE49" i="2"/>
  <c r="AE49" i="4" s="1"/>
  <c r="AD49" i="2"/>
  <c r="AD49" i="6" s="1"/>
  <c r="AC49" i="2"/>
  <c r="AC49" i="6" s="1"/>
  <c r="AB49" i="2"/>
  <c r="AB49" i="4" s="1"/>
  <c r="AA49" i="2"/>
  <c r="AA49" i="5" s="1"/>
  <c r="Z49" i="2"/>
  <c r="Z49" i="5" s="1"/>
  <c r="Y49" i="2"/>
  <c r="Y49" i="4" s="1"/>
  <c r="X49" i="2"/>
  <c r="X49" i="5" s="1"/>
  <c r="W49" i="2"/>
  <c r="W49" i="5" s="1"/>
  <c r="V49" i="2"/>
  <c r="V49" i="5" s="1"/>
  <c r="U49" i="2"/>
  <c r="U49" i="6" s="1"/>
  <c r="T49" i="2"/>
  <c r="T49" i="5" s="1"/>
  <c r="AN48" i="6"/>
  <c r="AM48" i="6"/>
  <c r="AL48" i="6"/>
  <c r="AK48" i="6"/>
  <c r="AJ48" i="6"/>
  <c r="AI48" i="6"/>
  <c r="AH48" i="6"/>
  <c r="AG48" i="6"/>
  <c r="AF48" i="6"/>
  <c r="AE48" i="6"/>
  <c r="AD48" i="6"/>
  <c r="AC48" i="6"/>
  <c r="AB48" i="6"/>
  <c r="AA48" i="6"/>
  <c r="Z48" i="6"/>
  <c r="Y48" i="6"/>
  <c r="X48" i="6"/>
  <c r="W48" i="6"/>
  <c r="V48" i="6"/>
  <c r="U48" i="6"/>
  <c r="T48" i="6"/>
  <c r="S48" i="6"/>
  <c r="AN47" i="6"/>
  <c r="AM47" i="6"/>
  <c r="AL47" i="6"/>
  <c r="AK47" i="6"/>
  <c r="AJ47" i="6"/>
  <c r="AI47" i="6"/>
  <c r="AH47" i="6"/>
  <c r="AG47" i="6"/>
  <c r="AF47" i="6"/>
  <c r="AE47" i="6"/>
  <c r="AD47" i="6"/>
  <c r="AC47" i="6"/>
  <c r="AB47" i="6"/>
  <c r="AA47" i="6"/>
  <c r="Z47" i="6"/>
  <c r="Y47" i="6"/>
  <c r="X47" i="6"/>
  <c r="W47" i="6"/>
  <c r="V47" i="6"/>
  <c r="U47" i="6"/>
  <c r="T47" i="6"/>
  <c r="S47" i="6"/>
  <c r="AN46" i="6"/>
  <c r="AM46" i="6"/>
  <c r="AL46" i="6"/>
  <c r="AK46" i="6"/>
  <c r="AJ46" i="6"/>
  <c r="AI46" i="6"/>
  <c r="AH46" i="6"/>
  <c r="AG46" i="6"/>
  <c r="AF46" i="6"/>
  <c r="AE46" i="6"/>
  <c r="AD46" i="6"/>
  <c r="AC46" i="6"/>
  <c r="AB46" i="6"/>
  <c r="AA46" i="6"/>
  <c r="Z46" i="6"/>
  <c r="Y46" i="6"/>
  <c r="X46" i="6"/>
  <c r="W46" i="6"/>
  <c r="V46" i="6"/>
  <c r="U46" i="6"/>
  <c r="T46" i="6"/>
  <c r="S46" i="6"/>
  <c r="AN45" i="6"/>
  <c r="AM45" i="6"/>
  <c r="AL45" i="6"/>
  <c r="AK45" i="6"/>
  <c r="AJ45" i="6"/>
  <c r="AI45" i="6"/>
  <c r="AH45" i="6"/>
  <c r="AG45" i="6"/>
  <c r="AF45" i="6"/>
  <c r="AE45" i="6"/>
  <c r="AD45" i="6"/>
  <c r="AC45" i="6"/>
  <c r="AB45" i="6"/>
  <c r="AA45" i="6"/>
  <c r="Z45" i="6"/>
  <c r="Y45" i="6"/>
  <c r="X45" i="6"/>
  <c r="W45" i="6"/>
  <c r="V45" i="6"/>
  <c r="U45" i="6"/>
  <c r="T45" i="6"/>
  <c r="S45" i="6"/>
  <c r="AN44" i="6"/>
  <c r="AM44" i="6"/>
  <c r="AL44" i="6"/>
  <c r="AK44" i="6"/>
  <c r="AJ44" i="6"/>
  <c r="AI44" i="6"/>
  <c r="AH44" i="6"/>
  <c r="AG44" i="6"/>
  <c r="AF44" i="6"/>
  <c r="AE44" i="6"/>
  <c r="AD44" i="6"/>
  <c r="AC44" i="6"/>
  <c r="AB44" i="6"/>
  <c r="AA44" i="6"/>
  <c r="Z44" i="6"/>
  <c r="Y44" i="6"/>
  <c r="X44" i="6"/>
  <c r="W44" i="6"/>
  <c r="V44" i="6"/>
  <c r="U44" i="6"/>
  <c r="T44" i="6"/>
  <c r="S44" i="6"/>
  <c r="AN43" i="6"/>
  <c r="AM43" i="6"/>
  <c r="AL43" i="6"/>
  <c r="AK43" i="6"/>
  <c r="AJ43" i="6"/>
  <c r="AI43" i="6"/>
  <c r="AH43" i="6"/>
  <c r="AG43" i="6"/>
  <c r="AF43" i="6"/>
  <c r="AE43" i="6"/>
  <c r="AD43" i="6"/>
  <c r="AC43" i="6"/>
  <c r="AB43" i="6"/>
  <c r="AA43" i="6"/>
  <c r="Z43" i="6"/>
  <c r="Y43" i="6"/>
  <c r="X43" i="6"/>
  <c r="W43" i="6"/>
  <c r="V43" i="6"/>
  <c r="U43" i="6"/>
  <c r="T43" i="6"/>
  <c r="S43" i="6"/>
  <c r="AN48" i="5"/>
  <c r="AM48" i="5"/>
  <c r="AL48" i="5"/>
  <c r="AK48" i="5"/>
  <c r="AJ48" i="5"/>
  <c r="AI48" i="5"/>
  <c r="AH48" i="5"/>
  <c r="AG48" i="5"/>
  <c r="AF48" i="5"/>
  <c r="AE48" i="5"/>
  <c r="AD48" i="5"/>
  <c r="AC48" i="5"/>
  <c r="AB48" i="5"/>
  <c r="AA48" i="5"/>
  <c r="Z48" i="5"/>
  <c r="Y48" i="5"/>
  <c r="X48" i="5"/>
  <c r="W48" i="5"/>
  <c r="V48" i="5"/>
  <c r="U48" i="5"/>
  <c r="T48" i="5"/>
  <c r="S48" i="5"/>
  <c r="AN47" i="5"/>
  <c r="AM47" i="5"/>
  <c r="AL47" i="5"/>
  <c r="AK47" i="5"/>
  <c r="AJ47" i="5"/>
  <c r="AI47" i="5"/>
  <c r="AH47" i="5"/>
  <c r="AG47" i="5"/>
  <c r="AF47" i="5"/>
  <c r="AE47" i="5"/>
  <c r="AD47" i="5"/>
  <c r="AC47" i="5"/>
  <c r="AB47" i="5"/>
  <c r="AA47" i="5"/>
  <c r="Z47" i="5"/>
  <c r="Y47" i="5"/>
  <c r="X47" i="5"/>
  <c r="W47" i="5"/>
  <c r="V47" i="5"/>
  <c r="U47" i="5"/>
  <c r="T47" i="5"/>
  <c r="S47" i="5"/>
  <c r="AN46" i="5"/>
  <c r="AM46" i="5"/>
  <c r="AL46" i="5"/>
  <c r="AK46" i="5"/>
  <c r="AJ46" i="5"/>
  <c r="AI46" i="5"/>
  <c r="AH46" i="5"/>
  <c r="AG46" i="5"/>
  <c r="AF46" i="5"/>
  <c r="AE46" i="5"/>
  <c r="AD46" i="5"/>
  <c r="AC46" i="5"/>
  <c r="AB46" i="5"/>
  <c r="AA46" i="5"/>
  <c r="Z46" i="5"/>
  <c r="Y46" i="5"/>
  <c r="X46" i="5"/>
  <c r="W46" i="5"/>
  <c r="V46" i="5"/>
  <c r="U46" i="5"/>
  <c r="T46" i="5"/>
  <c r="S46" i="5"/>
  <c r="AN45" i="5"/>
  <c r="AM45" i="5"/>
  <c r="AL45" i="5"/>
  <c r="AK45" i="5"/>
  <c r="AJ45" i="5"/>
  <c r="AI45" i="5"/>
  <c r="AH45" i="5"/>
  <c r="AG45" i="5"/>
  <c r="AF45" i="5"/>
  <c r="AE45" i="5"/>
  <c r="AD45" i="5"/>
  <c r="AC45" i="5"/>
  <c r="AB45" i="5"/>
  <c r="AA45" i="5"/>
  <c r="Z45" i="5"/>
  <c r="Y45" i="5"/>
  <c r="X45" i="5"/>
  <c r="W45" i="5"/>
  <c r="V45" i="5"/>
  <c r="U45" i="5"/>
  <c r="T45" i="5"/>
  <c r="S45" i="5"/>
  <c r="AN44" i="5"/>
  <c r="AM44" i="5"/>
  <c r="AL44" i="5"/>
  <c r="AK44" i="5"/>
  <c r="AJ44" i="5"/>
  <c r="AI44" i="5"/>
  <c r="AH44" i="5"/>
  <c r="AG44" i="5"/>
  <c r="AF44" i="5"/>
  <c r="AE44" i="5"/>
  <c r="AD44" i="5"/>
  <c r="AC44" i="5"/>
  <c r="AB44" i="5"/>
  <c r="AA44" i="5"/>
  <c r="Z44" i="5"/>
  <c r="Y44" i="5"/>
  <c r="X44" i="5"/>
  <c r="W44" i="5"/>
  <c r="V44" i="5"/>
  <c r="U44" i="5"/>
  <c r="T44" i="5"/>
  <c r="S44" i="5"/>
  <c r="AN43" i="5"/>
  <c r="AM43" i="5"/>
  <c r="AL43" i="5"/>
  <c r="AK43" i="5"/>
  <c r="AJ43" i="5"/>
  <c r="AI43" i="5"/>
  <c r="AH43" i="5"/>
  <c r="AG43" i="5"/>
  <c r="AF43" i="5"/>
  <c r="AE43" i="5"/>
  <c r="AD43" i="5"/>
  <c r="AC43" i="5"/>
  <c r="AB43" i="5"/>
  <c r="AA43" i="5"/>
  <c r="Z43" i="5"/>
  <c r="Y43" i="5"/>
  <c r="X43" i="5"/>
  <c r="W43" i="5"/>
  <c r="V43" i="5"/>
  <c r="U43" i="5"/>
  <c r="T43" i="5"/>
  <c r="S43" i="5"/>
  <c r="S48" i="4"/>
  <c r="S47" i="4"/>
  <c r="S46" i="4"/>
  <c r="S45" i="4"/>
  <c r="S44" i="4"/>
  <c r="S43" i="4"/>
  <c r="AH23" i="6"/>
  <c r="AH22" i="6"/>
  <c r="AH23" i="5"/>
  <c r="AH22" i="5"/>
  <c r="AH7" i="6"/>
  <c r="AH6" i="6"/>
  <c r="AH5" i="6"/>
  <c r="AH7" i="5"/>
  <c r="AH6" i="5"/>
  <c r="AH5" i="5"/>
  <c r="V31" i="6"/>
  <c r="V30" i="6"/>
  <c r="V27" i="6"/>
  <c r="V31" i="5"/>
  <c r="V30" i="5"/>
  <c r="V27" i="5"/>
  <c r="V31" i="4"/>
  <c r="V30" i="4"/>
  <c r="V27" i="4"/>
  <c r="V24" i="6"/>
  <c r="V23" i="6"/>
  <c r="V22" i="6"/>
  <c r="V21" i="6"/>
  <c r="V20" i="6"/>
  <c r="V19" i="6"/>
  <c r="V18" i="6"/>
  <c r="V17" i="6"/>
  <c r="V16" i="6"/>
  <c r="V15" i="6"/>
  <c r="V14" i="6"/>
  <c r="V13" i="6"/>
  <c r="V12" i="6"/>
  <c r="V11" i="6"/>
  <c r="V10" i="6"/>
  <c r="V9" i="6"/>
  <c r="V8" i="6"/>
  <c r="V7" i="6"/>
  <c r="V6" i="6"/>
  <c r="V5" i="6"/>
  <c r="V24" i="5"/>
  <c r="V23" i="5"/>
  <c r="V22" i="5"/>
  <c r="V21" i="5"/>
  <c r="V20" i="5"/>
  <c r="V19" i="5"/>
  <c r="V18" i="5"/>
  <c r="V17" i="5"/>
  <c r="V16" i="5"/>
  <c r="V15" i="5"/>
  <c r="V14" i="5"/>
  <c r="V13" i="5"/>
  <c r="V12" i="5"/>
  <c r="V11" i="5"/>
  <c r="V10" i="5"/>
  <c r="V9" i="5"/>
  <c r="V8" i="5"/>
  <c r="V7" i="5"/>
  <c r="V6" i="5"/>
  <c r="V5" i="5"/>
  <c r="AH34" i="4"/>
  <c r="AH23" i="4"/>
  <c r="AH22" i="4"/>
  <c r="AH7" i="4"/>
  <c r="AH6" i="4"/>
  <c r="AH5" i="4"/>
  <c r="V24" i="4"/>
  <c r="V23" i="4"/>
  <c r="V22" i="4"/>
  <c r="V21" i="4"/>
  <c r="V20" i="4"/>
  <c r="V19" i="4"/>
  <c r="V18" i="4"/>
  <c r="V17" i="4"/>
  <c r="V16" i="4"/>
  <c r="V15" i="4"/>
  <c r="V14" i="4"/>
  <c r="V13" i="4"/>
  <c r="V12" i="4"/>
  <c r="V11" i="4"/>
  <c r="V10" i="4"/>
  <c r="V9" i="4"/>
  <c r="V8" i="4"/>
  <c r="V7" i="4"/>
  <c r="V6" i="4"/>
  <c r="V5" i="4"/>
  <c r="AK31" i="2"/>
  <c r="AK31" i="4" s="1"/>
  <c r="AJ31" i="6"/>
  <c r="AJ31" i="5"/>
  <c r="AJ31" i="4"/>
  <c r="AK10" i="2"/>
  <c r="AK10" i="6" s="1"/>
  <c r="AK11" i="2"/>
  <c r="AK11" i="6" s="1"/>
  <c r="AK12" i="2"/>
  <c r="AK12" i="4" s="1"/>
  <c r="AK13" i="2"/>
  <c r="AK13" i="4" s="1"/>
  <c r="AK14" i="2"/>
  <c r="AK14" i="4" s="1"/>
  <c r="AK15" i="2"/>
  <c r="AK15" i="6" s="1"/>
  <c r="AK16" i="2"/>
  <c r="AK16" i="6" s="1"/>
  <c r="AK17" i="2"/>
  <c r="AK17" i="6" s="1"/>
  <c r="AK18" i="2"/>
  <c r="AK18" i="4" s="1"/>
  <c r="AK19" i="2"/>
  <c r="AK19" i="6" s="1"/>
  <c r="AK20" i="2"/>
  <c r="AK20" i="5" s="1"/>
  <c r="AK21" i="2"/>
  <c r="AK21" i="6" s="1"/>
  <c r="AK24" i="2"/>
  <c r="AK24" i="5" s="1"/>
  <c r="AK30" i="2"/>
  <c r="AK30" i="4" s="1"/>
  <c r="X36" i="6"/>
  <c r="X36" i="5"/>
  <c r="AK7" i="2"/>
  <c r="AK7" i="4" s="1"/>
  <c r="AJ7" i="6"/>
  <c r="AJ7" i="5"/>
  <c r="AJ7" i="4"/>
  <c r="AK5" i="2"/>
  <c r="AK5" i="4" s="1"/>
  <c r="AK6" i="2"/>
  <c r="AK6" i="5" s="1"/>
  <c r="AJ9" i="2"/>
  <c r="AJ9" i="6" s="1"/>
  <c r="AK34" i="2"/>
  <c r="Y14" i="2"/>
  <c r="Y14" i="6" s="1"/>
  <c r="Y12" i="2"/>
  <c r="Y12" i="6" s="1"/>
  <c r="Y18" i="2"/>
  <c r="Y18" i="5" s="1"/>
  <c r="Y22" i="2"/>
  <c r="Y22" i="6" s="1"/>
  <c r="Y16" i="2"/>
  <c r="Y16" i="4" s="1"/>
  <c r="Y5" i="2"/>
  <c r="Y5" i="4" s="1"/>
  <c r="Y6" i="2"/>
  <c r="Y6" i="5" s="1"/>
  <c r="Y7" i="2"/>
  <c r="Y7" i="4" s="1"/>
  <c r="Y8" i="2"/>
  <c r="Y8" i="4" s="1"/>
  <c r="Y9" i="2"/>
  <c r="Y9" i="6" s="1"/>
  <c r="Y10" i="2"/>
  <c r="Y10" i="5" s="1"/>
  <c r="Y11" i="2"/>
  <c r="Y11" i="4" s="1"/>
  <c r="Y13" i="2"/>
  <c r="Y13" i="4" s="1"/>
  <c r="Y15" i="2"/>
  <c r="Y15" i="4" s="1"/>
  <c r="Y17" i="2"/>
  <c r="Y17" i="4" s="1"/>
  <c r="Y19" i="2"/>
  <c r="Y19" i="5" s="1"/>
  <c r="Y21" i="2"/>
  <c r="Y21" i="6" s="1"/>
  <c r="Y23" i="2"/>
  <c r="Y23" i="4" s="1"/>
  <c r="Y24" i="2"/>
  <c r="Y24" i="4" s="1"/>
  <c r="B54" i="6"/>
  <c r="B54" i="5"/>
  <c r="AP15" i="5"/>
  <c r="B54" i="4"/>
  <c r="A50" i="6"/>
  <c r="A50" i="5"/>
  <c r="E25" i="6"/>
  <c r="E23" i="6"/>
  <c r="E21" i="6"/>
  <c r="E25" i="5"/>
  <c r="E23" i="5"/>
  <c r="E21" i="5"/>
  <c r="E19" i="5"/>
  <c r="AO16" i="5"/>
  <c r="AO17" i="5"/>
  <c r="AO18" i="5"/>
  <c r="AO16" i="6"/>
  <c r="AO17" i="6"/>
  <c r="AO16" i="4"/>
  <c r="AO17" i="4"/>
  <c r="AO15" i="4"/>
  <c r="AC53" i="6"/>
  <c r="Y27" i="2"/>
  <c r="Y27" i="4" s="1"/>
  <c r="M48" i="4"/>
  <c r="M47" i="4"/>
  <c r="M46" i="4"/>
  <c r="M45" i="4"/>
  <c r="M44" i="4"/>
  <c r="M43" i="4"/>
  <c r="AK32" i="4"/>
  <c r="AJ32" i="4"/>
  <c r="AJ30" i="4"/>
  <c r="AJ27" i="4"/>
  <c r="AJ26" i="4"/>
  <c r="AK25" i="4"/>
  <c r="AJ25" i="4"/>
  <c r="AJ24" i="4"/>
  <c r="AK23" i="4"/>
  <c r="AJ23" i="4"/>
  <c r="AK22" i="4"/>
  <c r="AJ22" i="4"/>
  <c r="AJ21" i="4"/>
  <c r="AJ20" i="4"/>
  <c r="AJ19" i="4"/>
  <c r="AJ18" i="4"/>
  <c r="AJ17" i="4"/>
  <c r="AJ16" i="4"/>
  <c r="AJ15" i="4"/>
  <c r="AJ14" i="4"/>
  <c r="AJ13" i="4"/>
  <c r="AJ12" i="4"/>
  <c r="AJ11" i="4"/>
  <c r="AJ10" i="4"/>
  <c r="AK8" i="4"/>
  <c r="AJ8" i="4"/>
  <c r="AJ6" i="4"/>
  <c r="Y31" i="4"/>
  <c r="X31" i="4"/>
  <c r="Y30" i="4"/>
  <c r="X30" i="4"/>
  <c r="X24" i="4"/>
  <c r="X23" i="4"/>
  <c r="X22" i="4"/>
  <c r="X21" i="4"/>
  <c r="X20" i="4"/>
  <c r="X19" i="4"/>
  <c r="X18" i="4"/>
  <c r="X17" i="4"/>
  <c r="X16" i="4"/>
  <c r="X15" i="4"/>
  <c r="X14" i="4"/>
  <c r="X13" i="4"/>
  <c r="X12" i="4"/>
  <c r="X11" i="4"/>
  <c r="X10" i="4"/>
  <c r="X9" i="4"/>
  <c r="X8" i="4"/>
  <c r="X7" i="4"/>
  <c r="X6" i="4"/>
  <c r="AJ5" i="4"/>
  <c r="X5" i="4"/>
  <c r="T43" i="4"/>
  <c r="AN48" i="4"/>
  <c r="AM48" i="4"/>
  <c r="AL48" i="4"/>
  <c r="AK48" i="4"/>
  <c r="AJ48" i="4"/>
  <c r="AI48" i="4"/>
  <c r="AH48" i="4"/>
  <c r="AG48" i="4"/>
  <c r="AF48" i="4"/>
  <c r="AE48" i="4"/>
  <c r="AD48" i="4"/>
  <c r="AC48" i="4"/>
  <c r="AB48" i="4"/>
  <c r="AA48" i="4"/>
  <c r="Z48" i="4"/>
  <c r="Y48" i="4"/>
  <c r="X48" i="4"/>
  <c r="W48" i="4"/>
  <c r="V48" i="4"/>
  <c r="U48" i="4"/>
  <c r="T48" i="4"/>
  <c r="Q48" i="4"/>
  <c r="AN47" i="4"/>
  <c r="AM47" i="4"/>
  <c r="AL47" i="4"/>
  <c r="AK47" i="4"/>
  <c r="AJ47" i="4"/>
  <c r="AI47" i="4"/>
  <c r="AH47" i="4"/>
  <c r="AG47" i="4"/>
  <c r="AF47" i="4"/>
  <c r="AE47" i="4"/>
  <c r="AD47" i="4"/>
  <c r="AC47" i="4"/>
  <c r="AB47" i="4"/>
  <c r="AA47" i="4"/>
  <c r="Z47" i="4"/>
  <c r="Y47" i="4"/>
  <c r="X47" i="4"/>
  <c r="W47" i="4"/>
  <c r="V47" i="4"/>
  <c r="U47" i="4"/>
  <c r="T47" i="4"/>
  <c r="Q47" i="4"/>
  <c r="AN46" i="4"/>
  <c r="AM46" i="4"/>
  <c r="AL46" i="4"/>
  <c r="AK46" i="4"/>
  <c r="AJ46" i="4"/>
  <c r="AI46" i="4"/>
  <c r="AH46" i="4"/>
  <c r="AG46" i="4"/>
  <c r="AF46" i="4"/>
  <c r="AE46" i="4"/>
  <c r="AD46" i="4"/>
  <c r="AC46" i="4"/>
  <c r="AB46" i="4"/>
  <c r="AA46" i="4"/>
  <c r="Z46" i="4"/>
  <c r="Y46" i="4"/>
  <c r="X46" i="4"/>
  <c r="W46" i="4"/>
  <c r="V46" i="4"/>
  <c r="U46" i="4"/>
  <c r="T46" i="4"/>
  <c r="Q46" i="4"/>
  <c r="AN45" i="4"/>
  <c r="AM45" i="4"/>
  <c r="AL45" i="4"/>
  <c r="AK45" i="4"/>
  <c r="AJ45" i="4"/>
  <c r="AI45" i="4"/>
  <c r="AH45" i="4"/>
  <c r="AG45" i="4"/>
  <c r="AF45" i="4"/>
  <c r="AE45" i="4"/>
  <c r="AD45" i="4"/>
  <c r="AC45" i="4"/>
  <c r="AB45" i="4"/>
  <c r="AA45" i="4"/>
  <c r="Z45" i="4"/>
  <c r="Y45" i="4"/>
  <c r="X45" i="4"/>
  <c r="W45" i="4"/>
  <c r="V45" i="4"/>
  <c r="U45" i="4"/>
  <c r="T45" i="4"/>
  <c r="Q45" i="4"/>
  <c r="AN44" i="4"/>
  <c r="AM44" i="4"/>
  <c r="AL44" i="4"/>
  <c r="AK44" i="4"/>
  <c r="AJ44" i="4"/>
  <c r="AI44" i="4"/>
  <c r="AH44" i="4"/>
  <c r="AG44" i="4"/>
  <c r="AF44" i="4"/>
  <c r="AE44" i="4"/>
  <c r="AD44" i="4"/>
  <c r="AC44" i="4"/>
  <c r="AB44" i="4"/>
  <c r="AA44" i="4"/>
  <c r="Z44" i="4"/>
  <c r="Y44" i="4"/>
  <c r="X44" i="4"/>
  <c r="W44" i="4"/>
  <c r="V44" i="4"/>
  <c r="U44" i="4"/>
  <c r="T44" i="4"/>
  <c r="Q44" i="4"/>
  <c r="AN43" i="4"/>
  <c r="AM43" i="4"/>
  <c r="AL43" i="4"/>
  <c r="AK43" i="4"/>
  <c r="AJ43" i="4"/>
  <c r="AI43" i="4"/>
  <c r="AH43" i="4"/>
  <c r="AG43" i="4"/>
  <c r="AF43" i="4"/>
  <c r="AE43" i="4"/>
  <c r="AD43" i="4"/>
  <c r="AC43" i="4"/>
  <c r="AB43" i="4"/>
  <c r="AA43" i="4"/>
  <c r="Z43" i="4"/>
  <c r="Y43" i="4"/>
  <c r="X43" i="4"/>
  <c r="W43" i="4"/>
  <c r="V43" i="4"/>
  <c r="U43" i="4"/>
  <c r="Q43" i="4"/>
  <c r="Z54" i="4"/>
  <c r="Z53" i="4"/>
  <c r="K48" i="4"/>
  <c r="K47" i="4"/>
  <c r="K46" i="4"/>
  <c r="K45" i="4"/>
  <c r="K44" i="4"/>
  <c r="F48" i="4"/>
  <c r="F47" i="4"/>
  <c r="F46" i="4"/>
  <c r="F45" i="4"/>
  <c r="F44" i="4"/>
  <c r="K43" i="4"/>
  <c r="F43" i="4"/>
  <c r="B48" i="4"/>
  <c r="B47" i="4"/>
  <c r="B46" i="4"/>
  <c r="B45" i="4"/>
  <c r="B44" i="4"/>
  <c r="B43" i="4"/>
  <c r="M48" i="5"/>
  <c r="M47" i="5"/>
  <c r="M46" i="5"/>
  <c r="M45" i="5"/>
  <c r="M44" i="5"/>
  <c r="M43" i="5"/>
  <c r="AK32" i="5"/>
  <c r="AJ32" i="5"/>
  <c r="AJ30" i="5"/>
  <c r="AJ27" i="5"/>
  <c r="AJ26" i="5"/>
  <c r="AK25" i="5"/>
  <c r="AJ25" i="5"/>
  <c r="AJ24" i="5"/>
  <c r="AK23" i="5"/>
  <c r="AJ23" i="5"/>
  <c r="AK22" i="5"/>
  <c r="AJ22" i="5"/>
  <c r="AJ21" i="5"/>
  <c r="AJ20" i="5"/>
  <c r="AJ19" i="5"/>
  <c r="AJ18" i="5"/>
  <c r="AJ17" i="5"/>
  <c r="AJ16" i="5"/>
  <c r="AJ15" i="5"/>
  <c r="AJ14" i="5"/>
  <c r="AJ13" i="5"/>
  <c r="AJ12" i="5"/>
  <c r="AJ11" i="5"/>
  <c r="AJ10" i="5"/>
  <c r="AK8" i="5"/>
  <c r="AJ8" i="5"/>
  <c r="AJ6" i="5"/>
  <c r="X35" i="5"/>
  <c r="X34" i="5"/>
  <c r="X33" i="5"/>
  <c r="Y31" i="5"/>
  <c r="X31" i="5"/>
  <c r="Y30" i="5"/>
  <c r="X30" i="5"/>
  <c r="X27" i="5"/>
  <c r="X24" i="5"/>
  <c r="X23" i="5"/>
  <c r="X22" i="5"/>
  <c r="X21" i="5"/>
  <c r="X20" i="5"/>
  <c r="X19" i="5"/>
  <c r="X18" i="5"/>
  <c r="X17" i="5"/>
  <c r="X16" i="5"/>
  <c r="X15" i="5"/>
  <c r="X14" i="5"/>
  <c r="X13" i="5"/>
  <c r="X12" i="5"/>
  <c r="X11" i="5"/>
  <c r="X10" i="5"/>
  <c r="X9" i="5"/>
  <c r="X8" i="5"/>
  <c r="X7" i="5"/>
  <c r="X6" i="5"/>
  <c r="AJ5" i="5"/>
  <c r="X5" i="5"/>
  <c r="Q48" i="5"/>
  <c r="Q47" i="5"/>
  <c r="Q46" i="5"/>
  <c r="Q45" i="5"/>
  <c r="Q44" i="5"/>
  <c r="Q43" i="5"/>
  <c r="Z54" i="5"/>
  <c r="Z53" i="5"/>
  <c r="K48" i="5"/>
  <c r="K47" i="5"/>
  <c r="K46" i="5"/>
  <c r="K45" i="5"/>
  <c r="K44" i="5"/>
  <c r="F48" i="5"/>
  <c r="F47" i="5"/>
  <c r="F46" i="5"/>
  <c r="F45" i="5"/>
  <c r="F44" i="5"/>
  <c r="K43" i="5"/>
  <c r="F43" i="5"/>
  <c r="B48" i="5"/>
  <c r="B47" i="5"/>
  <c r="B46" i="5"/>
  <c r="B45" i="5"/>
  <c r="B44" i="5"/>
  <c r="B43" i="5"/>
  <c r="AP54" i="5"/>
  <c r="AO54" i="5"/>
  <c r="AO15" i="5"/>
  <c r="M48" i="6"/>
  <c r="M47" i="6"/>
  <c r="M46" i="6"/>
  <c r="M45" i="6"/>
  <c r="M44" i="6"/>
  <c r="M43" i="6"/>
  <c r="AK32" i="6"/>
  <c r="AJ32" i="6"/>
  <c r="AJ30" i="6"/>
  <c r="AJ27" i="6"/>
  <c r="AJ26" i="6"/>
  <c r="AK25" i="6"/>
  <c r="AJ25" i="6"/>
  <c r="AJ24" i="6"/>
  <c r="AK23" i="6"/>
  <c r="AJ23" i="6"/>
  <c r="AK22" i="6"/>
  <c r="AJ22" i="6"/>
  <c r="AJ21" i="6"/>
  <c r="AJ20" i="6"/>
  <c r="AJ19" i="6"/>
  <c r="AJ18" i="6"/>
  <c r="AJ17" i="6"/>
  <c r="AJ16" i="6"/>
  <c r="AJ15" i="6"/>
  <c r="AJ14" i="6"/>
  <c r="AJ13" i="6"/>
  <c r="AJ12" i="6"/>
  <c r="AJ11" i="6"/>
  <c r="AJ10" i="6"/>
  <c r="AK8" i="6"/>
  <c r="AJ8" i="6"/>
  <c r="AJ6" i="6"/>
  <c r="X35" i="6"/>
  <c r="X34" i="6"/>
  <c r="X33" i="6"/>
  <c r="Y31" i="6"/>
  <c r="X31" i="6"/>
  <c r="Y30" i="6"/>
  <c r="X30" i="6"/>
  <c r="X27" i="6"/>
  <c r="X24" i="6"/>
  <c r="X23" i="6"/>
  <c r="X22" i="6"/>
  <c r="X21" i="6"/>
  <c r="X20" i="6"/>
  <c r="X19" i="6"/>
  <c r="X18" i="6"/>
  <c r="X17" i="6"/>
  <c r="X16" i="6"/>
  <c r="X15" i="6"/>
  <c r="X14" i="6"/>
  <c r="X13" i="6"/>
  <c r="X12" i="6"/>
  <c r="X11" i="6"/>
  <c r="X10" i="6"/>
  <c r="X9" i="6"/>
  <c r="X8" i="6"/>
  <c r="X7" i="6"/>
  <c r="X6" i="6"/>
  <c r="AJ5" i="6"/>
  <c r="X5" i="6"/>
  <c r="Q48" i="6"/>
  <c r="Q47" i="6"/>
  <c r="Q46" i="6"/>
  <c r="Q45" i="6"/>
  <c r="Q44" i="6"/>
  <c r="Q43" i="6"/>
  <c r="Z54" i="6"/>
  <c r="Z53" i="6"/>
  <c r="K48" i="6"/>
  <c r="K47" i="6"/>
  <c r="K46" i="6"/>
  <c r="K45" i="6"/>
  <c r="K44" i="6"/>
  <c r="F48" i="6"/>
  <c r="F47" i="6"/>
  <c r="F46" i="6"/>
  <c r="F45" i="6"/>
  <c r="F44" i="6"/>
  <c r="K43" i="6"/>
  <c r="F43" i="6"/>
  <c r="B48" i="6"/>
  <c r="B47" i="6"/>
  <c r="B46" i="6"/>
  <c r="B45" i="6"/>
  <c r="B44" i="6"/>
  <c r="B43" i="6"/>
  <c r="AP15" i="6"/>
  <c r="AP54" i="6"/>
  <c r="AO54" i="6"/>
  <c r="AO15" i="6"/>
  <c r="U49" i="5"/>
  <c r="Y8" i="5"/>
  <c r="AK17" i="5"/>
  <c r="T49" i="4"/>
  <c r="AL49" i="5"/>
  <c r="Y15" i="6"/>
  <c r="AK10" i="4"/>
  <c r="Y14" i="5"/>
  <c r="Y27" i="6"/>
  <c r="AK17" i="4"/>
  <c r="AK16" i="5"/>
  <c r="Y27" i="5"/>
  <c r="AN49" i="5"/>
  <c r="X29" i="5"/>
  <c r="X29" i="6"/>
  <c r="AH28" i="5"/>
  <c r="AH28" i="4"/>
  <c r="AH28" i="6"/>
  <c r="AH29" i="5"/>
  <c r="AH29" i="4"/>
  <c r="AH29" i="6"/>
  <c r="AJ33" i="2"/>
  <c r="Y29" i="6"/>
  <c r="X28" i="5"/>
  <c r="X28" i="6"/>
  <c r="X32" i="6"/>
  <c r="X32" i="5"/>
  <c r="V28" i="6"/>
  <c r="V28" i="5"/>
  <c r="V28" i="4"/>
  <c r="V29" i="4"/>
  <c r="V29" i="6"/>
  <c r="V29" i="5"/>
  <c r="AJ28" i="4"/>
  <c r="AJ28" i="5"/>
  <c r="AJ28" i="6"/>
  <c r="AJ29" i="5"/>
  <c r="AJ29" i="6"/>
  <c r="AJ29" i="4"/>
  <c r="X32" i="4"/>
  <c r="Y19" i="6" l="1"/>
  <c r="Y19" i="4"/>
  <c r="Y20" i="5"/>
  <c r="Y25" i="4"/>
  <c r="W49" i="4"/>
  <c r="AD49" i="4"/>
  <c r="AE49" i="5"/>
  <c r="AK6" i="4"/>
  <c r="X37" i="5"/>
  <c r="Y12" i="5"/>
  <c r="Y24" i="6"/>
  <c r="Y25" i="6"/>
  <c r="AK11" i="5"/>
  <c r="AK13" i="5"/>
  <c r="AK28" i="5"/>
  <c r="AK28" i="6"/>
  <c r="AK24" i="6"/>
  <c r="AK21" i="5"/>
  <c r="AK18" i="6"/>
  <c r="AK7" i="5"/>
  <c r="AK30" i="5"/>
  <c r="AK29" i="6"/>
  <c r="AK12" i="6"/>
  <c r="AK14" i="5"/>
  <c r="AK12" i="5"/>
  <c r="AK10" i="5"/>
  <c r="AK5" i="5"/>
  <c r="Y34" i="4"/>
  <c r="Y28" i="4"/>
  <c r="Y22" i="5"/>
  <c r="Y12" i="4"/>
  <c r="Y14" i="4"/>
  <c r="Y17" i="5"/>
  <c r="Y6" i="4"/>
  <c r="Y17" i="6"/>
  <c r="AC49" i="5"/>
  <c r="Z49" i="6"/>
  <c r="W49" i="6"/>
  <c r="U49" i="4"/>
  <c r="Y34" i="6"/>
  <c r="AK27" i="6"/>
  <c r="AK24" i="4"/>
  <c r="AK21" i="4"/>
  <c r="AK9" i="2"/>
  <c r="AK9" i="5" s="1"/>
  <c r="AK5" i="6"/>
  <c r="Y29" i="5"/>
  <c r="Y28" i="6"/>
  <c r="Y23" i="6"/>
  <c r="Y21" i="5"/>
  <c r="Y16" i="5"/>
  <c r="Y9" i="4"/>
  <c r="Y5" i="6"/>
  <c r="AK29" i="4"/>
  <c r="AK31" i="6"/>
  <c r="AK31" i="5"/>
  <c r="AK34" i="6"/>
  <c r="AJ33" i="4"/>
  <c r="AK15" i="5"/>
  <c r="AK15" i="4"/>
  <c r="X37" i="4"/>
  <c r="AK30" i="6"/>
  <c r="AK13" i="6"/>
  <c r="AK18" i="5"/>
  <c r="AK26" i="6"/>
  <c r="AK27" i="5"/>
  <c r="AK11" i="4"/>
  <c r="Y35" i="6"/>
  <c r="Y35" i="4"/>
  <c r="Y32" i="2"/>
  <c r="Y20" i="6"/>
  <c r="X49" i="6"/>
  <c r="AC49" i="4"/>
  <c r="Y6" i="6"/>
  <c r="Y7" i="5"/>
  <c r="Y7" i="6"/>
  <c r="Y9" i="5"/>
  <c r="Y18" i="6"/>
  <c r="Y5" i="5"/>
  <c r="Y10" i="4"/>
  <c r="Y16" i="6"/>
  <c r="Y11" i="5"/>
  <c r="Y24" i="5"/>
  <c r="Y10" i="6"/>
  <c r="AK7" i="6"/>
  <c r="AK6" i="6"/>
  <c r="AK34" i="4"/>
  <c r="AK34" i="5"/>
  <c r="AK49" i="4"/>
  <c r="AK49" i="5"/>
  <c r="AN49" i="4"/>
  <c r="AI49" i="6"/>
  <c r="AJ49" i="6"/>
  <c r="AE49" i="6"/>
  <c r="AA49" i="4"/>
  <c r="AA49" i="6"/>
  <c r="AB49" i="5"/>
  <c r="AM49" i="6"/>
  <c r="AH49" i="6"/>
  <c r="AL49" i="4"/>
  <c r="AM49" i="5"/>
  <c r="AI49" i="4"/>
  <c r="AH49" i="4"/>
  <c r="X49" i="4"/>
  <c r="AF49" i="6"/>
  <c r="AB49" i="6"/>
  <c r="Y49" i="5"/>
  <c r="AF49" i="5"/>
  <c r="T49" i="6"/>
  <c r="AJ49" i="5"/>
  <c r="AG49" i="6"/>
  <c r="Z49" i="4"/>
  <c r="V49" i="6"/>
  <c r="V49" i="4"/>
  <c r="AD49" i="5"/>
  <c r="Y49" i="6"/>
  <c r="AG49" i="4"/>
  <c r="S49" i="4"/>
  <c r="S49" i="5"/>
  <c r="AC53" i="4"/>
  <c r="AC53" i="5"/>
  <c r="AK26" i="5"/>
  <c r="AK20" i="6"/>
  <c r="AK20" i="4"/>
  <c r="AK19" i="5"/>
  <c r="AK19" i="4"/>
  <c r="AK16" i="4"/>
  <c r="AK14" i="6"/>
  <c r="AK33" i="2"/>
  <c r="AK33" i="5" s="1"/>
  <c r="AJ33" i="6"/>
  <c r="AJ33" i="5"/>
  <c r="AJ9" i="4"/>
  <c r="AJ9" i="5"/>
  <c r="Y36" i="5"/>
  <c r="Y36" i="4"/>
  <c r="Y37" i="2"/>
  <c r="Y33" i="6"/>
  <c r="Y33" i="4"/>
  <c r="Y23" i="5"/>
  <c r="Y22" i="4"/>
  <c r="Y21" i="4"/>
  <c r="Y18" i="4"/>
  <c r="Y15" i="5"/>
  <c r="Y13" i="5"/>
  <c r="Y13" i="6"/>
  <c r="Y11" i="6"/>
  <c r="Y8" i="6"/>
  <c r="Y26" i="2"/>
  <c r="X26" i="6"/>
  <c r="X26" i="5"/>
  <c r="AK9" i="6" l="1"/>
  <c r="AK9" i="4"/>
  <c r="AJ35" i="2"/>
  <c r="AJ37" i="2" s="1"/>
  <c r="Y32" i="4"/>
  <c r="Y32" i="5"/>
  <c r="Y32" i="6"/>
  <c r="AK33" i="4"/>
  <c r="AK33" i="6"/>
  <c r="Y37" i="6"/>
  <c r="Y37" i="4"/>
  <c r="Y37" i="5"/>
  <c r="Y26" i="4"/>
  <c r="Y26" i="6"/>
  <c r="Y26" i="5"/>
  <c r="AJ35" i="6" l="1"/>
  <c r="AJ35" i="4"/>
  <c r="AJ35" i="5"/>
  <c r="AJ37" i="5" l="1"/>
  <c r="AJ37" i="6"/>
  <c r="AJ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kengi201</author>
  </authors>
  <commentList>
    <comment ref="N8" authorId="0" shapeId="0" xr:uid="{16178A6D-F39F-42DC-9783-D2D67DCBBCC5}">
      <text>
        <r>
          <rPr>
            <sz val="12"/>
            <color indexed="81"/>
            <rFont val="HGP創英角ｺﾞｼｯｸUB"/>
            <family val="3"/>
            <charset val="128"/>
          </rPr>
          <t>依頼書等の印刷をお願いします。
依頼書+依頼書控+試験室控+控　それぞれ1部印刷されて、受付窓口まで持参又は郵送してください。</t>
        </r>
      </text>
    </comment>
    <comment ref="AJ35" authorId="0" shapeId="0" xr:uid="{DF85A89D-6F33-4839-B9C2-D6F1FE870A79}">
      <text>
        <r>
          <rPr>
            <sz val="9"/>
            <color indexed="81"/>
            <rFont val="MS P ゴシック"/>
            <family val="3"/>
            <charset val="128"/>
          </rPr>
          <t xml:space="preserve">試験成績書の数量を入力すると合計金額と消費税額が表示されます。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kengi201</author>
  </authors>
  <commentList>
    <comment ref="N8" authorId="0" shapeId="0" xr:uid="{78384D79-F778-43F9-8DE9-ADF1A013772C}">
      <text>
        <r>
          <rPr>
            <sz val="12"/>
            <color indexed="81"/>
            <rFont val="HGP創英角ｺﾞｼｯｸUB"/>
            <family val="3"/>
            <charset val="128"/>
          </rPr>
          <t>依頼書等の印刷をお願いします。
依頼書+依頼書控+試験室控+控　それぞれ1部印刷されて、受付窓口まで持参又は郵送してください。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kengi201</author>
  </authors>
  <commentList>
    <comment ref="N7" authorId="0" shapeId="0" xr:uid="{30C9795D-6563-48D7-8477-89C75EC4F960}">
      <text>
        <r>
          <rPr>
            <sz val="12"/>
            <color indexed="81"/>
            <rFont val="HGP創英角ｺﾞｼｯｸUB"/>
            <family val="3"/>
            <charset val="128"/>
          </rPr>
          <t>依頼書等の印刷をお願いします。
依頼書+依頼書控+試験室控+控　それぞれ1部印刷されて、受付窓口まで持参又は郵送してください。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kengi201</author>
  </authors>
  <commentList>
    <comment ref="N8" authorId="0" shapeId="0" xr:uid="{F0A9C04A-A74F-40EB-9B63-F245A89331D7}">
      <text>
        <r>
          <rPr>
            <sz val="12"/>
            <color indexed="81"/>
            <rFont val="HGP創英角ｺﾞｼｯｸUB"/>
            <family val="3"/>
            <charset val="128"/>
          </rPr>
          <t>依頼書等の印刷をお願いします。
依頼書+依頼書控+試験室控+控　それぞれ1部印刷されて、受付窓口まで持参又は郵送してください。</t>
        </r>
      </text>
    </comment>
  </commentList>
</comments>
</file>

<file path=xl/sharedStrings.xml><?xml version="1.0" encoding="utf-8"?>
<sst xmlns="http://schemas.openxmlformats.org/spreadsheetml/2006/main" count="1244" uniqueCount="394">
  <si>
    <t>分類</t>
    <rPh sb="0" eb="2">
      <t>ブンルイ</t>
    </rPh>
    <phoneticPr fontId="5"/>
  </si>
  <si>
    <t>試　験　種　別</t>
    <rPh sb="0" eb="3">
      <t>シケン</t>
    </rPh>
    <rPh sb="4" eb="7">
      <t>シュベツ</t>
    </rPh>
    <phoneticPr fontId="5"/>
  </si>
  <si>
    <t>番号</t>
    <rPh sb="0" eb="2">
      <t>バンゴウ</t>
    </rPh>
    <phoneticPr fontId="5"/>
  </si>
  <si>
    <t>手数料（円）</t>
    <rPh sb="0" eb="3">
      <t>テスウリョウ</t>
    </rPh>
    <rPh sb="4" eb="5">
      <t>エン</t>
    </rPh>
    <phoneticPr fontId="5"/>
  </si>
  <si>
    <t>数量</t>
    <rPh sb="0" eb="2">
      <t>スウリョウ</t>
    </rPh>
    <phoneticPr fontId="5"/>
  </si>
  <si>
    <t>金額（円）</t>
    <rPh sb="0" eb="2">
      <t>キンガク</t>
    </rPh>
    <rPh sb="3" eb="4">
      <t>エン</t>
    </rPh>
    <phoneticPr fontId="5"/>
  </si>
  <si>
    <t>備　　考</t>
    <rPh sb="0" eb="4">
      <t>ビコウ</t>
    </rPh>
    <phoneticPr fontId="5"/>
  </si>
  <si>
    <t>（Ａ）　　骨　　材　　試　　験</t>
    <rPh sb="5" eb="9">
      <t>コツザイ</t>
    </rPh>
    <rPh sb="11" eb="15">
      <t>シケン</t>
    </rPh>
    <phoneticPr fontId="5"/>
  </si>
  <si>
    <t>細　骨　材</t>
    <rPh sb="0" eb="1">
      <t>ホソ</t>
    </rPh>
    <rPh sb="2" eb="5">
      <t>コツザイ</t>
    </rPh>
    <phoneticPr fontId="5"/>
  </si>
  <si>
    <t>ふるい分け</t>
    <phoneticPr fontId="5"/>
  </si>
  <si>
    <t>①</t>
    <phoneticPr fontId="5"/>
  </si>
  <si>
    <t>10kg程度</t>
    <rPh sb="4" eb="6">
      <t>テイド</t>
    </rPh>
    <phoneticPr fontId="5"/>
  </si>
  <si>
    <t>（Ｄ）ｺﾝｸﾘlﾄ試験</t>
    <rPh sb="9" eb="11">
      <t>シケン</t>
    </rPh>
    <phoneticPr fontId="5"/>
  </si>
  <si>
    <t>石材</t>
    <rPh sb="0" eb="2">
      <t>セキザイ</t>
    </rPh>
    <phoneticPr fontId="5"/>
  </si>
  <si>
    <t>比重・吸水率</t>
    <phoneticPr fontId="5"/>
  </si>
  <si>
    <t>⑨</t>
    <phoneticPr fontId="5"/>
  </si>
  <si>
    <t>1個あたり</t>
    <rPh sb="1" eb="2">
      <t>コ</t>
    </rPh>
    <phoneticPr fontId="5"/>
  </si>
  <si>
    <t>密度及び吸水率</t>
    <rPh sb="2" eb="3">
      <t>オヨ</t>
    </rPh>
    <phoneticPr fontId="5"/>
  </si>
  <si>
    <t>②</t>
    <phoneticPr fontId="5"/>
  </si>
  <si>
    <t>〃</t>
    <phoneticPr fontId="5"/>
  </si>
  <si>
    <t>圧縮強さ</t>
    <phoneticPr fontId="5"/>
  </si>
  <si>
    <t>⑩</t>
    <phoneticPr fontId="5"/>
  </si>
  <si>
    <t>10×10×20cm等</t>
    <rPh sb="10" eb="11">
      <t>ナド</t>
    </rPh>
    <phoneticPr fontId="5"/>
  </si>
  <si>
    <t>単位容積質量</t>
    <phoneticPr fontId="5"/>
  </si>
  <si>
    <t>③</t>
    <phoneticPr fontId="5"/>
  </si>
  <si>
    <t>〃</t>
    <phoneticPr fontId="5"/>
  </si>
  <si>
    <t>積みブロック形状・質量</t>
    <rPh sb="6" eb="8">
      <t>ケイジョウ</t>
    </rPh>
    <rPh sb="9" eb="11">
      <t>シツリョウ</t>
    </rPh>
    <phoneticPr fontId="5"/>
  </si>
  <si>
    <t>⑪</t>
    <phoneticPr fontId="5"/>
  </si>
  <si>
    <t>微粒分量</t>
    <phoneticPr fontId="5"/>
  </si>
  <si>
    <t>④</t>
    <phoneticPr fontId="5"/>
  </si>
  <si>
    <t>〃</t>
    <phoneticPr fontId="5"/>
  </si>
  <si>
    <t>アルカリシリカ反応性（化学法）</t>
    <rPh sb="7" eb="9">
      <t>ハンノウ</t>
    </rPh>
    <rPh sb="9" eb="10">
      <t>セイ</t>
    </rPh>
    <rPh sb="11" eb="14">
      <t>カガクホウ</t>
    </rPh>
    <phoneticPr fontId="5"/>
  </si>
  <si>
    <t>40kg程度</t>
    <rPh sb="4" eb="6">
      <t>テイド</t>
    </rPh>
    <phoneticPr fontId="5"/>
  </si>
  <si>
    <t>塩化物</t>
    <rPh sb="2" eb="3">
      <t>ブツ</t>
    </rPh>
    <phoneticPr fontId="5"/>
  </si>
  <si>
    <t>⑤</t>
    <phoneticPr fontId="5"/>
  </si>
  <si>
    <t>　　　　　小　　　　　　　　計</t>
    <rPh sb="5" eb="15">
      <t>ショウケイ</t>
    </rPh>
    <phoneticPr fontId="5"/>
  </si>
  <si>
    <t>⑥</t>
    <phoneticPr fontId="5"/>
  </si>
  <si>
    <t>〃</t>
    <phoneticPr fontId="5"/>
  </si>
  <si>
    <t>（Ｅ）　　土　　質　　試　　験</t>
    <rPh sb="5" eb="9">
      <t>ドシツ</t>
    </rPh>
    <rPh sb="11" eb="15">
      <t>シケン</t>
    </rPh>
    <phoneticPr fontId="5"/>
  </si>
  <si>
    <t>ｸﾗｯｼｬﾗﾝ粒度</t>
  </si>
  <si>
    <t>30kg程度</t>
    <rPh sb="4" eb="6">
      <t>テイド</t>
    </rPh>
    <phoneticPr fontId="5"/>
  </si>
  <si>
    <t>安定性</t>
    <phoneticPr fontId="5"/>
  </si>
  <si>
    <t>⑦</t>
    <phoneticPr fontId="5"/>
  </si>
  <si>
    <t>〃</t>
    <phoneticPr fontId="5"/>
  </si>
  <si>
    <t>粒調砕石粒度</t>
  </si>
  <si>
    <t>②</t>
    <phoneticPr fontId="5"/>
  </si>
  <si>
    <t>粗　骨　材</t>
    <rPh sb="0" eb="1">
      <t>アラ</t>
    </rPh>
    <rPh sb="2" eb="5">
      <t>コツザイ</t>
    </rPh>
    <phoneticPr fontId="5"/>
  </si>
  <si>
    <t>⑧</t>
    <phoneticPr fontId="5"/>
  </si>
  <si>
    <t>液性限界</t>
  </si>
  <si>
    <t>③</t>
    <phoneticPr fontId="5"/>
  </si>
  <si>
    <t>20kg程度</t>
    <rPh sb="4" eb="6">
      <t>テイド</t>
    </rPh>
    <phoneticPr fontId="5"/>
  </si>
  <si>
    <t>塑性限界</t>
  </si>
  <si>
    <t>④</t>
    <phoneticPr fontId="5"/>
  </si>
  <si>
    <t>単位容積質量</t>
    <phoneticPr fontId="5"/>
  </si>
  <si>
    <t>⑩</t>
    <phoneticPr fontId="5"/>
  </si>
  <si>
    <t>締め固め</t>
  </si>
  <si>
    <t>⑤</t>
    <phoneticPr fontId="5"/>
  </si>
  <si>
    <t>すりへり</t>
    <phoneticPr fontId="5"/>
  </si>
  <si>
    <t>⑪</t>
    <phoneticPr fontId="5"/>
  </si>
  <si>
    <t>⑥</t>
    <phoneticPr fontId="5"/>
  </si>
  <si>
    <t>微粒分量</t>
    <phoneticPr fontId="5"/>
  </si>
  <si>
    <t>⑫</t>
    <phoneticPr fontId="5"/>
  </si>
  <si>
    <t>⑦</t>
    <phoneticPr fontId="5"/>
  </si>
  <si>
    <t>安定性</t>
    <phoneticPr fontId="5"/>
  </si>
  <si>
    <t>⑬</t>
    <phoneticPr fontId="5"/>
  </si>
  <si>
    <t>土粒子密度</t>
  </si>
  <si>
    <t>⑧</t>
    <phoneticPr fontId="5"/>
  </si>
  <si>
    <t>つぎのとおり材料試験を依頼します。</t>
    <rPh sb="6" eb="8">
      <t>ザイリョウ</t>
    </rPh>
    <rPh sb="8" eb="10">
      <t>シケン</t>
    </rPh>
    <rPh sb="11" eb="13">
      <t>イライ</t>
    </rPh>
    <phoneticPr fontId="5"/>
  </si>
  <si>
    <t>軟石量</t>
    <phoneticPr fontId="5"/>
  </si>
  <si>
    <t>⑭</t>
    <phoneticPr fontId="5"/>
  </si>
  <si>
    <t>〃</t>
    <phoneticPr fontId="5"/>
  </si>
  <si>
    <t>土粒子ふるい分析</t>
  </si>
  <si>
    <t>⑨</t>
    <phoneticPr fontId="5"/>
  </si>
  <si>
    <t>ふるい分け（水ふるい法）</t>
  </si>
  <si>
    <t>⑮</t>
    <phoneticPr fontId="5"/>
  </si>
  <si>
    <t>土粒子沈降分析</t>
  </si>
  <si>
    <t>⑩</t>
    <phoneticPr fontId="5"/>
  </si>
  <si>
    <t>20kg程度                 ③④⑧を組合せる</t>
    <rPh sb="4" eb="6">
      <t>テイド</t>
    </rPh>
    <rPh sb="27" eb="28">
      <t>ク</t>
    </rPh>
    <rPh sb="28" eb="29">
      <t>ア</t>
    </rPh>
    <phoneticPr fontId="5"/>
  </si>
  <si>
    <t>表面水率</t>
  </si>
  <si>
    <t>⑯</t>
    <phoneticPr fontId="5"/>
  </si>
  <si>
    <t>〃</t>
    <phoneticPr fontId="5"/>
  </si>
  <si>
    <t>土の含水比</t>
  </si>
  <si>
    <t>⑪</t>
    <phoneticPr fontId="5"/>
  </si>
  <si>
    <r>
      <t>密度1.95g/㎝</t>
    </r>
    <r>
      <rPr>
        <vertAlign val="superscript"/>
        <sz val="10"/>
        <rFont val="ＭＳ Ｐ明朝"/>
        <family val="1"/>
        <charset val="128"/>
      </rPr>
      <t>３</t>
    </r>
    <r>
      <rPr>
        <sz val="10"/>
        <rFont val="ＭＳ Ｐ明朝"/>
        <family val="1"/>
        <charset val="128"/>
      </rPr>
      <t>の液体に浮く粒子</t>
    </r>
    <rPh sb="0" eb="2">
      <t>ミツド</t>
    </rPh>
    <rPh sb="11" eb="13">
      <t>エキタイ</t>
    </rPh>
    <rPh sb="14" eb="15">
      <t>ウ</t>
    </rPh>
    <rPh sb="16" eb="18">
      <t>リュウシ</t>
    </rPh>
    <phoneticPr fontId="5"/>
  </si>
  <si>
    <t>⑰</t>
    <phoneticPr fontId="5"/>
  </si>
  <si>
    <t>〃</t>
    <phoneticPr fontId="5"/>
  </si>
  <si>
    <t>湿潤密度</t>
  </si>
  <si>
    <t>⑫</t>
    <phoneticPr fontId="5"/>
  </si>
  <si>
    <t>粘土塊量</t>
  </si>
  <si>
    <t>⑱</t>
    <phoneticPr fontId="5"/>
  </si>
  <si>
    <t>収縮常数</t>
    <rPh sb="0" eb="2">
      <t>シュウシュク</t>
    </rPh>
    <rPh sb="2" eb="3">
      <t>ツネ</t>
    </rPh>
    <rPh sb="3" eb="4">
      <t>スウジ</t>
    </rPh>
    <phoneticPr fontId="5"/>
  </si>
  <si>
    <t>⑬</t>
    <phoneticPr fontId="5"/>
  </si>
  <si>
    <t>休止</t>
    <rPh sb="0" eb="2">
      <t>キュウシ</t>
    </rPh>
    <phoneticPr fontId="5"/>
  </si>
  <si>
    <t>粒形判定実積率</t>
  </si>
  <si>
    <t>⑲</t>
    <phoneticPr fontId="5"/>
  </si>
  <si>
    <t>60kg程度</t>
    <rPh sb="4" eb="6">
      <t>テイド</t>
    </rPh>
    <phoneticPr fontId="5"/>
  </si>
  <si>
    <t>⑭</t>
    <phoneticPr fontId="5"/>
  </si>
  <si>
    <t>一軸圧縮</t>
  </si>
  <si>
    <t>⑮</t>
    <phoneticPr fontId="5"/>
  </si>
  <si>
    <t>（Ｂ）鋼材試験</t>
    <rPh sb="3" eb="5">
      <t>コウザイ</t>
    </rPh>
    <rPh sb="5" eb="7">
      <t>シケン</t>
    </rPh>
    <phoneticPr fontId="5"/>
  </si>
  <si>
    <t>形状寸法・単質</t>
  </si>
  <si>
    <t>①</t>
    <phoneticPr fontId="5"/>
  </si>
  <si>
    <t>1本（長さ60cm)</t>
    <rPh sb="1" eb="2">
      <t>ホン</t>
    </rPh>
    <rPh sb="3" eb="4">
      <t>ナガ</t>
    </rPh>
    <phoneticPr fontId="5"/>
  </si>
  <si>
    <t>一面せん断</t>
    <rPh sb="0" eb="1">
      <t>1</t>
    </rPh>
    <rPh sb="1" eb="2">
      <t>メン</t>
    </rPh>
    <rPh sb="4" eb="5">
      <t>ダンスイ</t>
    </rPh>
    <phoneticPr fontId="5"/>
  </si>
  <si>
    <t>⑯</t>
    <phoneticPr fontId="5"/>
  </si>
  <si>
    <t>金属材料引張</t>
  </si>
  <si>
    <t>三軸</t>
    <rPh sb="0" eb="1">
      <t>サン</t>
    </rPh>
    <rPh sb="1" eb="2">
      <t>ジク</t>
    </rPh>
    <phoneticPr fontId="5"/>
  </si>
  <si>
    <t>⑰</t>
    <phoneticPr fontId="5"/>
  </si>
  <si>
    <t>金属材料曲げ</t>
  </si>
  <si>
    <t>③</t>
    <phoneticPr fontId="5"/>
  </si>
  <si>
    <t>⑱</t>
    <phoneticPr fontId="5"/>
  </si>
  <si>
    <t>線材のメッキ</t>
    <rPh sb="0" eb="1">
      <t>セン</t>
    </rPh>
    <rPh sb="1" eb="2">
      <t>ザイ</t>
    </rPh>
    <phoneticPr fontId="5"/>
  </si>
  <si>
    <t>④</t>
    <phoneticPr fontId="5"/>
  </si>
  <si>
    <t>⑲</t>
    <phoneticPr fontId="5"/>
  </si>
  <si>
    <t>棒鋼のメッキ</t>
    <rPh sb="0" eb="1">
      <t>ボウ</t>
    </rPh>
    <rPh sb="1" eb="2">
      <t>コウザイ</t>
    </rPh>
    <phoneticPr fontId="5"/>
  </si>
  <si>
    <t>⑤</t>
    <phoneticPr fontId="5"/>
  </si>
  <si>
    <t>定水位透水</t>
  </si>
  <si>
    <t>⑳</t>
    <phoneticPr fontId="5"/>
  </si>
  <si>
    <t>（成績書に記載されます）</t>
    <rPh sb="1" eb="3">
      <t>セイセキ</t>
    </rPh>
    <rPh sb="3" eb="4">
      <t>ショ</t>
    </rPh>
    <rPh sb="5" eb="7">
      <t>キサイ</t>
    </rPh>
    <phoneticPr fontId="5"/>
  </si>
  <si>
    <t>（Ｃ）ｱｽﾌｧﾙﾄ試験</t>
    <rPh sb="9" eb="11">
      <t>シケン</t>
    </rPh>
    <phoneticPr fontId="5"/>
  </si>
  <si>
    <t>アスファルト抽出</t>
    <rPh sb="6" eb="7">
      <t>チュウ</t>
    </rPh>
    <rPh sb="7" eb="8">
      <t>デ</t>
    </rPh>
    <phoneticPr fontId="5"/>
  </si>
  <si>
    <t>①</t>
    <phoneticPr fontId="5"/>
  </si>
  <si>
    <t>コアーの密度</t>
  </si>
  <si>
    <t>②</t>
    <phoneticPr fontId="5"/>
  </si>
  <si>
    <t>マーシャル安定度</t>
    <rPh sb="5" eb="8">
      <t>アンテイド</t>
    </rPh>
    <phoneticPr fontId="5"/>
  </si>
  <si>
    <t>③</t>
    <phoneticPr fontId="5"/>
  </si>
  <si>
    <t>金　額</t>
    <rPh sb="0" eb="3">
      <t>キンガク</t>
    </rPh>
    <phoneticPr fontId="5"/>
  </si>
  <si>
    <t>石粉の比重</t>
  </si>
  <si>
    <t>④</t>
    <phoneticPr fontId="5"/>
  </si>
  <si>
    <t>試験成績書</t>
    <rPh sb="0" eb="2">
      <t>シケン</t>
    </rPh>
    <rPh sb="2" eb="4">
      <t>セイセキ</t>
    </rPh>
    <rPh sb="4" eb="5">
      <t>ショ</t>
    </rPh>
    <phoneticPr fontId="5"/>
  </si>
  <si>
    <t>Ｎ０．</t>
    <phoneticPr fontId="5"/>
  </si>
  <si>
    <t>名称・規格・材質</t>
    <rPh sb="0" eb="2">
      <t>メイショウ</t>
    </rPh>
    <rPh sb="3" eb="5">
      <t>キカク</t>
    </rPh>
    <rPh sb="6" eb="8">
      <t>ザイシツ</t>
    </rPh>
    <phoneticPr fontId="5"/>
  </si>
  <si>
    <t>試料数</t>
    <rPh sb="0" eb="2">
      <t>シリョウ</t>
    </rPh>
    <rPh sb="2" eb="3">
      <t>スウ</t>
    </rPh>
    <phoneticPr fontId="5"/>
  </si>
  <si>
    <t>試料の生産地・採取地</t>
    <rPh sb="0" eb="2">
      <t>シリョウ</t>
    </rPh>
    <rPh sb="3" eb="6">
      <t>セイサンチ</t>
    </rPh>
    <rPh sb="7" eb="9">
      <t>サイシュ</t>
    </rPh>
    <rPh sb="9" eb="10">
      <t>チ</t>
    </rPh>
    <phoneticPr fontId="5"/>
  </si>
  <si>
    <t>採取業者・製造所名</t>
    <rPh sb="0" eb="2">
      <t>サイシュ</t>
    </rPh>
    <rPh sb="2" eb="4">
      <t>ギョウシャ</t>
    </rPh>
    <rPh sb="5" eb="8">
      <t>セイゾウショ</t>
    </rPh>
    <rPh sb="8" eb="9">
      <t>メイ</t>
    </rPh>
    <phoneticPr fontId="5"/>
  </si>
  <si>
    <t>Ｎ０．</t>
    <phoneticPr fontId="5"/>
  </si>
  <si>
    <t>Ａ～Ｅを　　　１つ記入</t>
    <rPh sb="9" eb="11">
      <t>キニュウ</t>
    </rPh>
    <phoneticPr fontId="5"/>
  </si>
  <si>
    <t>①</t>
    <phoneticPr fontId="5"/>
  </si>
  <si>
    <t>②</t>
    <phoneticPr fontId="5"/>
  </si>
  <si>
    <t>④</t>
    <phoneticPr fontId="5"/>
  </si>
  <si>
    <t>⑤</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</si>
  <si>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</si>
  <si>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</si>
  <si>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</si>
  <si>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</si>
  <si>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</si>
  <si>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</si>
  <si>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</si>
  <si>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</si>
  <si>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</si>
  <si>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</si>
  <si>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</si>
  <si>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</si>
  <si>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</si>
  <si>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</si>
  <si>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例１</t>
    <rPh sb="0" eb="1">
      <t>レイ</t>
    </rPh>
    <phoneticPr fontId="5"/>
  </si>
  <si>
    <t>○○砕石㈱</t>
    <rPh sb="2" eb="4">
      <t>サイセキ</t>
    </rPh>
    <phoneticPr fontId="5"/>
  </si>
  <si>
    <t>例２</t>
    <rPh sb="0" eb="1">
      <t>レイ</t>
    </rPh>
    <phoneticPr fontId="5"/>
  </si>
  <si>
    <t>３　本</t>
    <rPh sb="2" eb="3">
      <t>ホン</t>
    </rPh>
    <phoneticPr fontId="5"/>
  </si>
  <si>
    <t>Ｄ２５＋Ｄ２５（圧接）</t>
    <rPh sb="8" eb="9">
      <t>アッセツ</t>
    </rPh>
    <rPh sb="9" eb="10">
      <t>セツ</t>
    </rPh>
    <phoneticPr fontId="5"/>
  </si>
  <si>
    <t>○○製鉄㈱</t>
    <rPh sb="2" eb="4">
      <t>セイテツ</t>
    </rPh>
    <phoneticPr fontId="5"/>
  </si>
  <si>
    <t>Ｂ</t>
    <phoneticPr fontId="5"/>
  </si>
  <si>
    <t>合  計</t>
    <rPh sb="0" eb="4">
      <t>ゴウケイ</t>
    </rPh>
    <phoneticPr fontId="5"/>
  </si>
  <si>
    <t>①種類ごとに</t>
    <rPh sb="1" eb="3">
      <t>シュルイ</t>
    </rPh>
    <phoneticPr fontId="5"/>
  </si>
  <si>
    <t>部</t>
    <rPh sb="0" eb="1">
      <t>ブ</t>
    </rPh>
    <phoneticPr fontId="5"/>
  </si>
  <si>
    <t>計</t>
    <rPh sb="0" eb="1">
      <t>ケイ</t>
    </rPh>
    <phoneticPr fontId="5"/>
  </si>
  <si>
    <t>予 定 日</t>
    <rPh sb="0" eb="5">
      <t>ヨテイビ</t>
    </rPh>
    <phoneticPr fontId="5"/>
  </si>
  <si>
    <t>②受付番号でまとめて</t>
    <rPh sb="1" eb="3">
      <t>ウケツケ</t>
    </rPh>
    <rPh sb="3" eb="5">
      <t>バンゴウ</t>
    </rPh>
    <phoneticPr fontId="5"/>
  </si>
  <si>
    <t>（保管期間５年）</t>
    <rPh sb="1" eb="3">
      <t>ホカン</t>
    </rPh>
    <rPh sb="3" eb="5">
      <t>キカン</t>
    </rPh>
    <rPh sb="6" eb="7">
      <t>ネン</t>
    </rPh>
    <phoneticPr fontId="5"/>
  </si>
  <si>
    <t>変水位透水</t>
    <rPh sb="0" eb="1">
      <t>ヘン</t>
    </rPh>
    <rPh sb="1" eb="2">
      <t>スイ</t>
    </rPh>
    <rPh sb="2" eb="3">
      <t>イチ</t>
    </rPh>
    <rPh sb="3" eb="4">
      <t>トウメイ</t>
    </rPh>
    <rPh sb="4" eb="5">
      <t>スイ</t>
    </rPh>
    <phoneticPr fontId="5"/>
  </si>
  <si>
    <t>〃</t>
    <phoneticPr fontId="5"/>
  </si>
  <si>
    <t>必要に応じ　　　　　　⑧を組合せる</t>
    <rPh sb="0" eb="2">
      <t>ヒツヨウ</t>
    </rPh>
    <rPh sb="3" eb="4">
      <t>オウ</t>
    </rPh>
    <rPh sb="13" eb="14">
      <t>ク</t>
    </rPh>
    <rPh sb="14" eb="15">
      <t>ア</t>
    </rPh>
    <phoneticPr fontId="5"/>
  </si>
  <si>
    <t>微粒分量</t>
    <phoneticPr fontId="5"/>
  </si>
  <si>
    <t>すりへり</t>
    <phoneticPr fontId="5"/>
  </si>
  <si>
    <t>⑪</t>
    <phoneticPr fontId="5"/>
  </si>
  <si>
    <t>⑥</t>
    <phoneticPr fontId="5"/>
  </si>
  <si>
    <t>⑮</t>
    <phoneticPr fontId="5"/>
  </si>
  <si>
    <t>⑩</t>
    <phoneticPr fontId="5"/>
  </si>
  <si>
    <t>⑳</t>
    <phoneticPr fontId="5"/>
  </si>
  <si>
    <t>⑮</t>
    <phoneticPr fontId="5"/>
  </si>
  <si>
    <t>②</t>
    <phoneticPr fontId="5"/>
  </si>
  <si>
    <t>〃</t>
    <phoneticPr fontId="5"/>
  </si>
  <si>
    <t>比重・吸水率</t>
    <phoneticPr fontId="5"/>
  </si>
  <si>
    <t>⑨</t>
    <phoneticPr fontId="5"/>
  </si>
  <si>
    <t>②</t>
    <phoneticPr fontId="5"/>
  </si>
  <si>
    <t>〃</t>
    <phoneticPr fontId="5"/>
  </si>
  <si>
    <t>圧縮強さ</t>
    <phoneticPr fontId="5"/>
  </si>
  <si>
    <t>⑩</t>
    <phoneticPr fontId="5"/>
  </si>
  <si>
    <t>単位容積質量</t>
    <phoneticPr fontId="5"/>
  </si>
  <si>
    <t>③</t>
    <phoneticPr fontId="5"/>
  </si>
  <si>
    <t>⑤</t>
    <phoneticPr fontId="5"/>
  </si>
  <si>
    <t>有機不純物</t>
    <phoneticPr fontId="5"/>
  </si>
  <si>
    <t>⑥</t>
    <phoneticPr fontId="5"/>
  </si>
  <si>
    <t>安定性</t>
    <phoneticPr fontId="5"/>
  </si>
  <si>
    <t>⑦</t>
    <phoneticPr fontId="5"/>
  </si>
  <si>
    <t>④</t>
    <phoneticPr fontId="5"/>
  </si>
  <si>
    <t>微粒分量</t>
    <phoneticPr fontId="5"/>
  </si>
  <si>
    <t>⑫</t>
    <phoneticPr fontId="5"/>
  </si>
  <si>
    <t>⑬</t>
    <phoneticPr fontId="5"/>
  </si>
  <si>
    <t>⑧</t>
    <phoneticPr fontId="5"/>
  </si>
  <si>
    <t>⑭</t>
    <phoneticPr fontId="5"/>
  </si>
  <si>
    <t>⑳</t>
    <phoneticPr fontId="5"/>
  </si>
  <si>
    <t>Ｅ</t>
    <phoneticPr fontId="5"/>
  </si>
  <si>
    <t>Ｂ</t>
    <phoneticPr fontId="5"/>
  </si>
  <si>
    <t>比重・吸水率</t>
    <phoneticPr fontId="5"/>
  </si>
  <si>
    <t>⑨</t>
    <phoneticPr fontId="5"/>
  </si>
  <si>
    <t>②</t>
    <phoneticPr fontId="5"/>
  </si>
  <si>
    <t>〃</t>
    <phoneticPr fontId="5"/>
  </si>
  <si>
    <t>圧縮強さ</t>
    <phoneticPr fontId="5"/>
  </si>
  <si>
    <t>⑩</t>
    <phoneticPr fontId="5"/>
  </si>
  <si>
    <t>単位容積質量</t>
    <phoneticPr fontId="5"/>
  </si>
  <si>
    <t>③</t>
    <phoneticPr fontId="5"/>
  </si>
  <si>
    <t>⑤</t>
    <phoneticPr fontId="5"/>
  </si>
  <si>
    <t>有機不純物</t>
    <phoneticPr fontId="5"/>
  </si>
  <si>
    <t>⑥</t>
    <phoneticPr fontId="5"/>
  </si>
  <si>
    <t>安定性</t>
    <phoneticPr fontId="5"/>
  </si>
  <si>
    <t>⑦</t>
    <phoneticPr fontId="5"/>
  </si>
  <si>
    <t>〃</t>
    <phoneticPr fontId="5"/>
  </si>
  <si>
    <t>④</t>
    <phoneticPr fontId="5"/>
  </si>
  <si>
    <t>微粒分量</t>
    <phoneticPr fontId="5"/>
  </si>
  <si>
    <t>⑫</t>
    <phoneticPr fontId="5"/>
  </si>
  <si>
    <t>⑦</t>
    <phoneticPr fontId="5"/>
  </si>
  <si>
    <t>安定性</t>
    <phoneticPr fontId="5"/>
  </si>
  <si>
    <t>⑬</t>
    <phoneticPr fontId="5"/>
  </si>
  <si>
    <t>⑧</t>
    <phoneticPr fontId="5"/>
  </si>
  <si>
    <t>⑭</t>
    <phoneticPr fontId="5"/>
  </si>
  <si>
    <t>⑳</t>
    <phoneticPr fontId="5"/>
  </si>
  <si>
    <t>Ｅ</t>
    <phoneticPr fontId="5"/>
  </si>
  <si>
    <t>Ｂ</t>
    <phoneticPr fontId="5"/>
  </si>
  <si>
    <t>比重・吸水率</t>
    <phoneticPr fontId="5"/>
  </si>
  <si>
    <t>⑨</t>
    <phoneticPr fontId="5"/>
  </si>
  <si>
    <t>②</t>
    <phoneticPr fontId="5"/>
  </si>
  <si>
    <t>〃</t>
    <phoneticPr fontId="5"/>
  </si>
  <si>
    <t>圧縮強さ</t>
    <phoneticPr fontId="5"/>
  </si>
  <si>
    <t>⑩</t>
    <phoneticPr fontId="5"/>
  </si>
  <si>
    <t>単位容積質量</t>
    <phoneticPr fontId="5"/>
  </si>
  <si>
    <t>③</t>
    <phoneticPr fontId="5"/>
  </si>
  <si>
    <t>⑤</t>
    <phoneticPr fontId="5"/>
  </si>
  <si>
    <t>有機不純物</t>
    <phoneticPr fontId="5"/>
  </si>
  <si>
    <t>⑥</t>
    <phoneticPr fontId="5"/>
  </si>
  <si>
    <t>④</t>
    <phoneticPr fontId="5"/>
  </si>
  <si>
    <t>微粒分量</t>
    <phoneticPr fontId="5"/>
  </si>
  <si>
    <t>⑫</t>
    <phoneticPr fontId="5"/>
  </si>
  <si>
    <t>⑦</t>
    <phoneticPr fontId="5"/>
  </si>
  <si>
    <t>安定性</t>
    <phoneticPr fontId="5"/>
  </si>
  <si>
    <t>⑬</t>
    <phoneticPr fontId="5"/>
  </si>
  <si>
    <t>⑧</t>
    <phoneticPr fontId="5"/>
  </si>
  <si>
    <t>⑭</t>
    <phoneticPr fontId="5"/>
  </si>
  <si>
    <t>⑳</t>
    <phoneticPr fontId="5"/>
  </si>
  <si>
    <t>Ｅ</t>
    <phoneticPr fontId="5"/>
  </si>
  <si>
    <t>Ｂ</t>
    <phoneticPr fontId="5"/>
  </si>
  <si>
    <t>（様式受付１－3）</t>
    <phoneticPr fontId="5"/>
  </si>
  <si>
    <t>（様式受付１－4）</t>
    <phoneticPr fontId="5"/>
  </si>
  <si>
    <t>　 印</t>
    <rPh sb="2" eb="3">
      <t>イン</t>
    </rPh>
    <phoneticPr fontId="5"/>
  </si>
  <si>
    <t>修正ＣＢＲ</t>
    <phoneticPr fontId="5"/>
  </si>
  <si>
    <t>設計ＣＢＲ</t>
    <phoneticPr fontId="5"/>
  </si>
  <si>
    <t>圧密</t>
    <rPh sb="0" eb="1">
      <t>アツ</t>
    </rPh>
    <rPh sb="1" eb="2">
      <t>ミツ</t>
    </rPh>
    <phoneticPr fontId="5"/>
  </si>
  <si>
    <t>非圧密非排水</t>
    <rPh sb="0" eb="1">
      <t>ヒ</t>
    </rPh>
    <rPh sb="1" eb="2">
      <t>アツ</t>
    </rPh>
    <rPh sb="2" eb="3">
      <t>ミツ</t>
    </rPh>
    <rPh sb="3" eb="4">
      <t>ヒ</t>
    </rPh>
    <rPh sb="4" eb="6">
      <t>ハイスイ</t>
    </rPh>
    <phoneticPr fontId="5"/>
  </si>
  <si>
    <t>圧密非排水</t>
    <rPh sb="0" eb="1">
      <t>アツ</t>
    </rPh>
    <rPh sb="1" eb="2">
      <t>ミツ</t>
    </rPh>
    <rPh sb="2" eb="3">
      <t>ヒ</t>
    </rPh>
    <rPh sb="3" eb="5">
      <t>ハイスイ</t>
    </rPh>
    <phoneticPr fontId="5"/>
  </si>
  <si>
    <t>圧密排水</t>
    <rPh sb="0" eb="1">
      <t>アツ</t>
    </rPh>
    <rPh sb="1" eb="2">
      <t>ミツ</t>
    </rPh>
    <rPh sb="2" eb="4">
      <t>ハイスイ</t>
    </rPh>
    <phoneticPr fontId="5"/>
  </si>
  <si>
    <t>1本（長さ60cm)
線材φ４以上可能</t>
    <rPh sb="1" eb="2">
      <t>ホン</t>
    </rPh>
    <rPh sb="3" eb="4">
      <t>ナガ</t>
    </rPh>
    <rPh sb="11" eb="12">
      <t>セン</t>
    </rPh>
    <rPh sb="12" eb="13">
      <t>ザイ</t>
    </rPh>
    <rPh sb="15" eb="17">
      <t>イジョウ</t>
    </rPh>
    <rPh sb="17" eb="19">
      <t>カノウ</t>
    </rPh>
    <phoneticPr fontId="5"/>
  </si>
  <si>
    <t>60kg程度
⑤を組合せる</t>
    <rPh sb="4" eb="6">
      <t>テイド</t>
    </rPh>
    <rPh sb="9" eb="10">
      <t>ク</t>
    </rPh>
    <rPh sb="10" eb="11">
      <t>ア</t>
    </rPh>
    <phoneticPr fontId="5"/>
  </si>
  <si>
    <t>Ｅ</t>
    <phoneticPr fontId="5"/>
  </si>
  <si>
    <t>　３．備        考</t>
    <rPh sb="3" eb="13">
      <t>ビコウ</t>
    </rPh>
    <phoneticPr fontId="5"/>
  </si>
  <si>
    <t>　２．工 事 場 所</t>
    <rPh sb="3" eb="6">
      <t>コウジ</t>
    </rPh>
    <rPh sb="7" eb="10">
      <t>バショ</t>
    </rPh>
    <phoneticPr fontId="5"/>
  </si>
  <si>
    <t>センター</t>
    <phoneticPr fontId="5"/>
  </si>
  <si>
    <t>記入欄</t>
    <rPh sb="0" eb="3">
      <t>キニュウラン</t>
    </rPh>
    <phoneticPr fontId="5"/>
  </si>
  <si>
    <t>受
取
確
認</t>
    <rPh sb="0" eb="1">
      <t>ウ</t>
    </rPh>
    <rPh sb="2" eb="3">
      <t>ト</t>
    </rPh>
    <rPh sb="4" eb="5">
      <t>アキラ</t>
    </rPh>
    <rPh sb="6" eb="7">
      <t>シノブ</t>
    </rPh>
    <phoneticPr fontId="5"/>
  </si>
  <si>
    <t>受入者</t>
    <rPh sb="0" eb="2">
      <t>ウケイレ</t>
    </rPh>
    <rPh sb="2" eb="3">
      <t>シャ</t>
    </rPh>
    <phoneticPr fontId="5"/>
  </si>
  <si>
    <t>５．試験分類</t>
    <rPh sb="2" eb="4">
      <t>シケン</t>
    </rPh>
    <rPh sb="4" eb="6">
      <t>ブンルイ</t>
    </rPh>
    <phoneticPr fontId="5"/>
  </si>
  <si>
    <t>６．試験種別・番号と試験数（各試料ごと、上記試験種別・番号と一致する欄に試験の数を記入）</t>
    <rPh sb="2" eb="4">
      <t>シケン</t>
    </rPh>
    <rPh sb="4" eb="6">
      <t>シュベツ</t>
    </rPh>
    <rPh sb="7" eb="9">
      <t>バンゴウ</t>
    </rPh>
    <rPh sb="10" eb="12">
      <t>シケン</t>
    </rPh>
    <rPh sb="12" eb="13">
      <t>スウ</t>
    </rPh>
    <rPh sb="14" eb="15">
      <t>カク</t>
    </rPh>
    <rPh sb="15" eb="17">
      <t>シリョウ</t>
    </rPh>
    <rPh sb="20" eb="22">
      <t>ジョウキ</t>
    </rPh>
    <rPh sb="22" eb="24">
      <t>シケン</t>
    </rPh>
    <rPh sb="24" eb="26">
      <t>シュベツ</t>
    </rPh>
    <rPh sb="27" eb="29">
      <t>バンゴウ</t>
    </rPh>
    <rPh sb="30" eb="32">
      <t>イッチ</t>
    </rPh>
    <rPh sb="34" eb="35">
      <t>ラン</t>
    </rPh>
    <rPh sb="36" eb="38">
      <t>シケン</t>
    </rPh>
    <rPh sb="39" eb="40">
      <t>カズ</t>
    </rPh>
    <rPh sb="41" eb="43">
      <t>キニュウ</t>
    </rPh>
    <phoneticPr fontId="5"/>
  </si>
  <si>
    <t>依頼者からの試験方法等の指示、または受取否の場合の連絡事項等</t>
    <rPh sb="0" eb="3">
      <t>イライシャ</t>
    </rPh>
    <rPh sb="6" eb="8">
      <t>シケン</t>
    </rPh>
    <rPh sb="8" eb="10">
      <t>ホウホウ</t>
    </rPh>
    <rPh sb="10" eb="11">
      <t>トウ</t>
    </rPh>
    <rPh sb="12" eb="14">
      <t>シジ</t>
    </rPh>
    <rPh sb="18" eb="19">
      <t>ウ</t>
    </rPh>
    <rPh sb="19" eb="20">
      <t>ト</t>
    </rPh>
    <rPh sb="20" eb="21">
      <t>ヒ</t>
    </rPh>
    <rPh sb="22" eb="24">
      <t>バアイ</t>
    </rPh>
    <rPh sb="25" eb="27">
      <t>レンラク</t>
    </rPh>
    <rPh sb="27" eb="29">
      <t>ジコウ</t>
    </rPh>
    <rPh sb="29" eb="30">
      <t>トウ</t>
    </rPh>
    <phoneticPr fontId="5"/>
  </si>
  <si>
    <t>［</t>
    <phoneticPr fontId="5"/>
  </si>
  <si>
    <t>］</t>
    <phoneticPr fontId="5"/>
  </si>
  <si>
    <t>６　袋</t>
    <rPh sb="2" eb="3">
      <t>フクロ</t>
    </rPh>
    <phoneticPr fontId="5"/>
  </si>
  <si>
    <t>C-30</t>
    <phoneticPr fontId="5"/>
  </si>
  <si>
    <t>ＳＤ345</t>
    <phoneticPr fontId="5"/>
  </si>
  <si>
    <r>
      <t xml:space="preserve">20kg程度 </t>
    </r>
    <r>
      <rPr>
        <sz val="6"/>
        <rFont val="ＭＳ Ｐ明朝"/>
        <family val="1"/>
        <charset val="128"/>
      </rPr>
      <t xml:space="preserve">                ③④⑧を組合せる</t>
    </r>
    <rPh sb="4" eb="6">
      <t>テイド</t>
    </rPh>
    <rPh sb="27" eb="28">
      <t>ク</t>
    </rPh>
    <rPh sb="28" eb="29">
      <t>ア</t>
    </rPh>
    <phoneticPr fontId="5"/>
  </si>
  <si>
    <t>有機不純物</t>
    <rPh sb="0" eb="2">
      <t>ユウキ</t>
    </rPh>
    <phoneticPr fontId="5"/>
  </si>
  <si>
    <t>６0kg程度</t>
    <rPh sb="4" eb="6">
      <t>テイド</t>
    </rPh>
    <phoneticPr fontId="5"/>
  </si>
  <si>
    <t>公益財団法人鳥取県建設技術センター代表理事　様</t>
    <rPh sb="0" eb="2">
      <t>コウエキ</t>
    </rPh>
    <rPh sb="2" eb="4">
      <t>ザイダン</t>
    </rPh>
    <rPh sb="4" eb="6">
      <t>ホウジン</t>
    </rPh>
    <rPh sb="6" eb="9">
      <t>トットリケン</t>
    </rPh>
    <rPh sb="9" eb="11">
      <t>ケンセツ</t>
    </rPh>
    <rPh sb="11" eb="13">
      <t>ギジュツ</t>
    </rPh>
    <rPh sb="17" eb="19">
      <t>ダイヒョウ</t>
    </rPh>
    <rPh sb="19" eb="21">
      <t>リジ</t>
    </rPh>
    <rPh sb="22" eb="23">
      <t>サマ</t>
    </rPh>
    <phoneticPr fontId="5"/>
  </si>
  <si>
    <t>50kg程度</t>
    <rPh sb="4" eb="6">
      <t>テイド</t>
    </rPh>
    <phoneticPr fontId="5"/>
  </si>
  <si>
    <t>○○郡○○町○○</t>
    <rPh sb="2" eb="3">
      <t>グン</t>
    </rPh>
    <rPh sb="5" eb="6">
      <t>マチ</t>
    </rPh>
    <phoneticPr fontId="5"/>
  </si>
  <si>
    <t>岩のスレーキング率</t>
    <rPh sb="0" eb="1">
      <t>イワ</t>
    </rPh>
    <rPh sb="8" eb="9">
      <t>リツ</t>
    </rPh>
    <phoneticPr fontId="5"/>
  </si>
  <si>
    <r>
      <t xml:space="preserve">  径・寸法等</t>
    </r>
    <r>
      <rPr>
        <sz val="11"/>
        <rFont val="ＭＳ Ｐ明朝"/>
        <family val="1"/>
        <charset val="128"/>
      </rPr>
      <t>　　　　　　</t>
    </r>
    <r>
      <rPr>
        <sz val="8"/>
        <rFont val="ＭＳ Ｐ明朝"/>
        <family val="1"/>
        <charset val="128"/>
      </rPr>
      <t>圧接は（　）に明記</t>
    </r>
    <rPh sb="2" eb="3">
      <t>ケイ</t>
    </rPh>
    <rPh sb="4" eb="6">
      <t>スンポウ</t>
    </rPh>
    <rPh sb="6" eb="7">
      <t>ナド</t>
    </rPh>
    <rPh sb="13" eb="14">
      <t>アッセツ</t>
    </rPh>
    <rPh sb="14" eb="15">
      <t>セツゾク</t>
    </rPh>
    <rPh sb="20" eb="22">
      <t>メイキ</t>
    </rPh>
    <phoneticPr fontId="5"/>
  </si>
  <si>
    <r>
      <t>試　　験　　手　　数　　料</t>
    </r>
    <r>
      <rPr>
        <b/>
        <sz val="18"/>
        <rFont val="ＭＳ Ｐ明朝"/>
        <family val="1"/>
        <charset val="128"/>
      </rPr>
      <t>　　</t>
    </r>
    <r>
      <rPr>
        <b/>
        <sz val="12"/>
        <rFont val="ＭＳ Ｐ明朝"/>
        <family val="1"/>
        <charset val="128"/>
      </rPr>
      <t>（消費税含）</t>
    </r>
    <rPh sb="0" eb="4">
      <t>シケン</t>
    </rPh>
    <rPh sb="6" eb="13">
      <t>テスウリョウ</t>
    </rPh>
    <rPh sb="16" eb="19">
      <t>ショウヒゼイ</t>
    </rPh>
    <rPh sb="19" eb="20">
      <t>フク</t>
    </rPh>
    <phoneticPr fontId="5"/>
  </si>
  <si>
    <t>４．試料、供試体の種類・規格・各種データ－等</t>
    <rPh sb="2" eb="4">
      <t>シリョウ</t>
    </rPh>
    <rPh sb="5" eb="6">
      <t>キョウ</t>
    </rPh>
    <rPh sb="6" eb="7">
      <t>シケン</t>
    </rPh>
    <rPh sb="7" eb="8">
      <t>カラダ</t>
    </rPh>
    <rPh sb="9" eb="11">
      <t>シュルイ</t>
    </rPh>
    <rPh sb="12" eb="14">
      <t>キカク</t>
    </rPh>
    <rPh sb="15" eb="16">
      <t>カクショ</t>
    </rPh>
    <rPh sb="16" eb="17">
      <t>シュルイ</t>
    </rPh>
    <rPh sb="21" eb="22">
      <t>ナド</t>
    </rPh>
    <phoneticPr fontId="5"/>
  </si>
  <si>
    <t>アルカリシリカ反応性（ﾓﾙﾀﾙﾊﾞｰ法）</t>
    <rPh sb="7" eb="9">
      <t>ハンノウ</t>
    </rPh>
    <rPh sb="9" eb="10">
      <t>セイ</t>
    </rPh>
    <rPh sb="18" eb="19">
      <t>）</t>
    </rPh>
    <phoneticPr fontId="5"/>
  </si>
  <si>
    <t>1個</t>
    <rPh sb="1" eb="2">
      <t>コ</t>
    </rPh>
    <phoneticPr fontId="5"/>
  </si>
  <si>
    <t>事前打合せ必要</t>
    <rPh sb="0" eb="2">
      <t>ジゼン</t>
    </rPh>
    <rPh sb="2" eb="4">
      <t>ウチアワ</t>
    </rPh>
    <rPh sb="5" eb="7">
      <t>ヒツヨウ</t>
    </rPh>
    <phoneticPr fontId="5"/>
  </si>
  <si>
    <t>〃</t>
  </si>
  <si>
    <r>
      <t>60kg程度</t>
    </r>
    <r>
      <rPr>
        <sz val="5"/>
        <rFont val="ＭＳ Ｐ明朝"/>
        <family val="1"/>
        <charset val="128"/>
      </rPr>
      <t xml:space="preserve">
</t>
    </r>
    <r>
      <rPr>
        <sz val="8"/>
        <rFont val="ＭＳ Ｐ明朝"/>
        <family val="1"/>
        <charset val="128"/>
      </rPr>
      <t>⑤</t>
    </r>
    <r>
      <rPr>
        <sz val="6"/>
        <rFont val="ＭＳ Ｐ明朝"/>
        <family val="1"/>
        <charset val="128"/>
      </rPr>
      <t>を組合せる</t>
    </r>
    <rPh sb="4" eb="6">
      <t>テイド</t>
    </rPh>
    <rPh sb="9" eb="10">
      <t>ク</t>
    </rPh>
    <rPh sb="10" eb="11">
      <t>ア</t>
    </rPh>
    <phoneticPr fontId="5"/>
  </si>
  <si>
    <t>１本あたり</t>
    <rPh sb="1" eb="2">
      <t>ホン</t>
    </rPh>
    <phoneticPr fontId="5"/>
  </si>
  <si>
    <t>１試料</t>
    <rPh sb="1" eb="3">
      <t>シリョウ</t>
    </rPh>
    <phoneticPr fontId="5"/>
  </si>
  <si>
    <t>　１．工  事  名</t>
    <rPh sb="3" eb="10">
      <t>コウジメイ</t>
    </rPh>
    <phoneticPr fontId="5"/>
  </si>
  <si>
    <t>令和　　年　　月　　日</t>
    <rPh sb="0" eb="1">
      <t>レイ</t>
    </rPh>
    <rPh sb="1" eb="2">
      <t>ワ</t>
    </rPh>
    <rPh sb="4" eb="5">
      <t>ネン</t>
    </rPh>
    <rPh sb="7" eb="8">
      <t>ツキ</t>
    </rPh>
    <rPh sb="10" eb="11">
      <t>ヒ</t>
    </rPh>
    <phoneticPr fontId="5"/>
  </si>
  <si>
    <r>
      <t>注１）</t>
    </r>
    <r>
      <rPr>
        <sz val="10"/>
        <rFont val="ＭＳ Ｐ明朝"/>
        <family val="1"/>
        <charset val="128"/>
      </rPr>
      <t>試験完了</t>
    </r>
    <rPh sb="0" eb="1">
      <t>チュウ</t>
    </rPh>
    <rPh sb="3" eb="5">
      <t>シケン</t>
    </rPh>
    <rPh sb="5" eb="7">
      <t>カンリョウ</t>
    </rPh>
    <phoneticPr fontId="5"/>
  </si>
  <si>
    <t>会社名・氏名</t>
    <rPh sb="0" eb="3">
      <t>カイシャメイ</t>
    </rPh>
    <rPh sb="4" eb="6">
      <t>シメイ</t>
    </rPh>
    <phoneticPr fontId="3"/>
  </si>
  <si>
    <t>電話番号・FAX番号</t>
    <rPh sb="0" eb="2">
      <t>デンワ</t>
    </rPh>
    <rPh sb="2" eb="3">
      <t>バン</t>
    </rPh>
    <rPh sb="3" eb="4">
      <t>ゴウ</t>
    </rPh>
    <rPh sb="8" eb="10">
      <t>バンゴウ</t>
    </rPh>
    <phoneticPr fontId="3"/>
  </si>
  <si>
    <t>依頼者　（コード番号）</t>
    <rPh sb="0" eb="3">
      <t>イライシャ</t>
    </rPh>
    <rPh sb="8" eb="10">
      <t>バンゴウ</t>
    </rPh>
    <phoneticPr fontId="5"/>
  </si>
  <si>
    <t>受任者　（コード番号）</t>
    <rPh sb="0" eb="3">
      <t>ジュニンシャ</t>
    </rPh>
    <rPh sb="8" eb="10">
      <t>バンゴウ</t>
    </rPh>
    <phoneticPr fontId="5"/>
  </si>
  <si>
    <t>試験完了</t>
    <rPh sb="0" eb="2">
      <t>シケン</t>
    </rPh>
    <rPh sb="2" eb="4">
      <t>カンリョウ</t>
    </rPh>
    <phoneticPr fontId="5"/>
  </si>
  <si>
    <t>注１，２)　 試験成績書</t>
    <rPh sb="0" eb="1">
      <t>チュウ</t>
    </rPh>
    <rPh sb="7" eb="9">
      <t>シケン</t>
    </rPh>
    <rPh sb="9" eb="11">
      <t>セイセキ</t>
    </rPh>
    <rPh sb="11" eb="12">
      <t>ショ</t>
    </rPh>
    <phoneticPr fontId="5"/>
  </si>
  <si>
    <t>試験問い合わせ先 (0858)26-6377</t>
    <rPh sb="0" eb="2">
      <t>シケン</t>
    </rPh>
    <rPh sb="2" eb="3">
      <t>ト</t>
    </rPh>
    <rPh sb="4" eb="5">
      <t>ア</t>
    </rPh>
    <rPh sb="7" eb="8">
      <t>サキ</t>
    </rPh>
    <phoneticPr fontId="5"/>
  </si>
  <si>
    <t>４. 振込先　　　　公益財団法人鳥取県建設技術センター  　登録番号 T7270005004830</t>
    <rPh sb="3" eb="5">
      <t>フリコミ</t>
    </rPh>
    <rPh sb="5" eb="6">
      <t>サキ</t>
    </rPh>
    <phoneticPr fontId="3"/>
  </si>
  <si>
    <t>合計（税込み）</t>
    <rPh sb="0" eb="2">
      <t>ゴウケイ</t>
    </rPh>
    <rPh sb="3" eb="5">
      <t>ゼイコ</t>
    </rPh>
    <phoneticPr fontId="5"/>
  </si>
  <si>
    <t>【</t>
    <phoneticPr fontId="5"/>
  </si>
  <si>
    <t>】</t>
    <phoneticPr fontId="5"/>
  </si>
  <si>
    <t>郵便番号・住所</t>
    <rPh sb="5" eb="6">
      <t>ジュウ</t>
    </rPh>
    <rPh sb="6" eb="7">
      <t>ショ</t>
    </rPh>
    <phoneticPr fontId="3"/>
  </si>
  <si>
    <t>　　公益財団法人鳥取県建設技術センター  　登録番号 T7270005004830</t>
    <phoneticPr fontId="3"/>
  </si>
  <si>
    <t>成績書受取</t>
    <rPh sb="0" eb="3">
      <t>セイセキショ</t>
    </rPh>
    <rPh sb="3" eb="5">
      <t>ウケト</t>
    </rPh>
    <phoneticPr fontId="3"/>
  </si>
  <si>
    <t>送付</t>
    <rPh sb="0" eb="2">
      <t>ソウフ</t>
    </rPh>
    <phoneticPr fontId="3"/>
  </si>
  <si>
    <t>引取</t>
    <rPh sb="0" eb="2">
      <t>ヒキトリ</t>
    </rPh>
    <phoneticPr fontId="3"/>
  </si>
  <si>
    <t>郵便切手付</t>
    <rPh sb="0" eb="2">
      <t>ユウビン</t>
    </rPh>
    <rPh sb="2" eb="4">
      <t>キッテ</t>
    </rPh>
    <rPh sb="4" eb="5">
      <t>ツ</t>
    </rPh>
    <phoneticPr fontId="3"/>
  </si>
  <si>
    <t>送料現金</t>
    <rPh sb="0" eb="2">
      <t>ソウリョウ</t>
    </rPh>
    <rPh sb="2" eb="4">
      <t>ゲンキン</t>
    </rPh>
    <phoneticPr fontId="3"/>
  </si>
  <si>
    <t>着払い</t>
    <rPh sb="0" eb="1">
      <t>チャク</t>
    </rPh>
    <rPh sb="1" eb="2">
      <t>ハラ</t>
    </rPh>
    <phoneticPr fontId="3"/>
  </si>
  <si>
    <t>供試体返却</t>
    <rPh sb="0" eb="3">
      <t>キョウシタイ</t>
    </rPh>
    <rPh sb="3" eb="5">
      <t>ヘンキャク</t>
    </rPh>
    <phoneticPr fontId="3"/>
  </si>
  <si>
    <t>機密保持</t>
    <rPh sb="0" eb="2">
      <t>キミツ</t>
    </rPh>
    <rPh sb="2" eb="4">
      <t>ホジ</t>
    </rPh>
    <phoneticPr fontId="3"/>
  </si>
  <si>
    <t>注1）骨材・土質試験の場合は、成績書の発行方法を記入して下さい。　                　　注３）骨材試験の場合は、種類を選択して下さい。</t>
    <rPh sb="0" eb="1">
      <t>チュウ</t>
    </rPh>
    <rPh sb="3" eb="5">
      <t>コツザイ</t>
    </rPh>
    <rPh sb="6" eb="8">
      <t>ドシツ</t>
    </rPh>
    <rPh sb="8" eb="10">
      <t>シケン</t>
    </rPh>
    <rPh sb="11" eb="13">
      <t>バアイ</t>
    </rPh>
    <rPh sb="15" eb="17">
      <t>セイセキ</t>
    </rPh>
    <rPh sb="17" eb="18">
      <t>ショ</t>
    </rPh>
    <rPh sb="19" eb="21">
      <t>ハッコウ</t>
    </rPh>
    <rPh sb="21" eb="23">
      <t>ホウホウ</t>
    </rPh>
    <rPh sb="24" eb="26">
      <t>キニュウ</t>
    </rPh>
    <rPh sb="28" eb="29">
      <t>クダ</t>
    </rPh>
    <rPh sb="51" eb="52">
      <t>チュウ</t>
    </rPh>
    <rPh sb="54" eb="56">
      <t>コツザイ</t>
    </rPh>
    <rPh sb="56" eb="58">
      <t>シケン</t>
    </rPh>
    <rPh sb="59" eb="61">
      <t>バアイ</t>
    </rPh>
    <rPh sb="63" eb="65">
      <t>シュルイ</t>
    </rPh>
    <rPh sb="66" eb="68">
      <t>センタク</t>
    </rPh>
    <rPh sb="70" eb="71">
      <t>クダ</t>
    </rPh>
    <phoneticPr fontId="5"/>
  </si>
  <si>
    <t>ｺﾝｸﾘｰﾄ用</t>
    <rPh sb="6" eb="7">
      <t>ヨウ</t>
    </rPh>
    <phoneticPr fontId="5"/>
  </si>
  <si>
    <t>道路用</t>
    <rPh sb="0" eb="3">
      <t>ドウロヨウ</t>
    </rPh>
    <phoneticPr fontId="5"/>
  </si>
  <si>
    <t>送付先</t>
    <rPh sb="0" eb="3">
      <t>ソウフサキ</t>
    </rPh>
    <phoneticPr fontId="5"/>
  </si>
  <si>
    <t xml:space="preserve">
令和元年10月1日</t>
    <rPh sb="1" eb="2">
      <t>ワ</t>
    </rPh>
    <rPh sb="2" eb="3">
      <t>ゲン</t>
    </rPh>
    <rPh sb="3" eb="4">
      <t>ネン</t>
    </rPh>
    <rPh sb="8" eb="9">
      <t>ニチ</t>
    </rPh>
    <phoneticPr fontId="5"/>
  </si>
  <si>
    <t>（様式  受付１－2）</t>
    <phoneticPr fontId="5"/>
  </si>
  <si>
    <t>（様式  受付１－１）</t>
    <phoneticPr fontId="5"/>
  </si>
  <si>
    <t>注1）骨材・土質試験の場合は、成績書の発行方法を記入して下さい。　                　　注２）骨材試験の場合は、種類を選択して下さい。</t>
    <rPh sb="0" eb="1">
      <t>チュウ</t>
    </rPh>
    <rPh sb="3" eb="5">
      <t>コツザイ</t>
    </rPh>
    <rPh sb="6" eb="8">
      <t>ドシツ</t>
    </rPh>
    <rPh sb="8" eb="10">
      <t>シケン</t>
    </rPh>
    <rPh sb="11" eb="13">
      <t>バアイ</t>
    </rPh>
    <rPh sb="15" eb="17">
      <t>セイセキ</t>
    </rPh>
    <rPh sb="17" eb="18">
      <t>ショ</t>
    </rPh>
    <rPh sb="19" eb="21">
      <t>ハッコウ</t>
    </rPh>
    <rPh sb="21" eb="23">
      <t>ホウホウ</t>
    </rPh>
    <rPh sb="24" eb="26">
      <t>キニュウ</t>
    </rPh>
    <rPh sb="28" eb="29">
      <t>クダ</t>
    </rPh>
    <rPh sb="51" eb="52">
      <t>チュウ</t>
    </rPh>
    <rPh sb="54" eb="56">
      <t>コツザイ</t>
    </rPh>
    <rPh sb="56" eb="58">
      <t>シケン</t>
    </rPh>
    <rPh sb="59" eb="61">
      <t>バアイ</t>
    </rPh>
    <rPh sb="63" eb="65">
      <t>シュルイ</t>
    </rPh>
    <rPh sb="66" eb="68">
      <t>センタク</t>
    </rPh>
    <rPh sb="70" eb="71">
      <t>クダ</t>
    </rPh>
    <phoneticPr fontId="5"/>
  </si>
  <si>
    <t>合計（税込）</t>
    <rPh sb="0" eb="2">
      <t>ゴウケイ</t>
    </rPh>
    <rPh sb="3" eb="5">
      <t>ゼイコ</t>
    </rPh>
    <phoneticPr fontId="5"/>
  </si>
  <si>
    <r>
      <t xml:space="preserve">注１，２)　 </t>
    </r>
    <r>
      <rPr>
        <b/>
        <sz val="11"/>
        <rFont val="ＭＳ Ｐゴシック"/>
        <family val="3"/>
        <charset val="128"/>
      </rPr>
      <t>試験成績書</t>
    </r>
    <rPh sb="0" eb="1">
      <t>チュウ</t>
    </rPh>
    <rPh sb="7" eb="9">
      <t>シケン</t>
    </rPh>
    <rPh sb="9" eb="11">
      <t>セイセキ</t>
    </rPh>
    <rPh sb="11" eb="12">
      <t>ショ</t>
    </rPh>
    <phoneticPr fontId="5"/>
  </si>
  <si>
    <t>土・道路用砕石の試験組み合わせ及び必要量一覧</t>
    <rPh sb="0" eb="1">
      <t>ツチ</t>
    </rPh>
    <rPh sb="2" eb="4">
      <t>ドウロ</t>
    </rPh>
    <rPh sb="4" eb="5">
      <t>ヨウ</t>
    </rPh>
    <rPh sb="5" eb="7">
      <t>サイセキ</t>
    </rPh>
    <rPh sb="8" eb="10">
      <t>シケン</t>
    </rPh>
    <rPh sb="10" eb="11">
      <t>ク</t>
    </rPh>
    <rPh sb="12" eb="13">
      <t>ア</t>
    </rPh>
    <rPh sb="15" eb="16">
      <t>オヨ</t>
    </rPh>
    <rPh sb="17" eb="19">
      <t>ヒツヨウ</t>
    </rPh>
    <rPh sb="19" eb="20">
      <t>リョウ</t>
    </rPh>
    <rPh sb="20" eb="22">
      <t>イチラン</t>
    </rPh>
    <phoneticPr fontId="34"/>
  </si>
  <si>
    <t>試験区分</t>
    <rPh sb="0" eb="2">
      <t>シケン</t>
    </rPh>
    <rPh sb="2" eb="4">
      <t>クブン</t>
    </rPh>
    <phoneticPr fontId="34"/>
  </si>
  <si>
    <t>土質試験</t>
    <rPh sb="0" eb="2">
      <t>ドシツ</t>
    </rPh>
    <rPh sb="2" eb="4">
      <t>シケン</t>
    </rPh>
    <phoneticPr fontId="34"/>
  </si>
  <si>
    <t>骨材試験</t>
    <rPh sb="0" eb="2">
      <t>コツザイ</t>
    </rPh>
    <rPh sb="2" eb="4">
      <t>シケン</t>
    </rPh>
    <phoneticPr fontId="34"/>
  </si>
  <si>
    <t>必要最小袋数</t>
    <rPh sb="0" eb="2">
      <t>ヒツヨウ</t>
    </rPh>
    <rPh sb="2" eb="4">
      <t>サイショウ</t>
    </rPh>
    <rPh sb="4" eb="5">
      <t>フクロ</t>
    </rPh>
    <rPh sb="5" eb="6">
      <t>スウ</t>
    </rPh>
    <phoneticPr fontId="34"/>
  </si>
  <si>
    <t>①</t>
    <phoneticPr fontId="34"/>
  </si>
  <si>
    <t>②</t>
    <phoneticPr fontId="34"/>
  </si>
  <si>
    <t>③</t>
    <phoneticPr fontId="34"/>
  </si>
  <si>
    <t>④</t>
    <phoneticPr fontId="34"/>
  </si>
  <si>
    <t>⑤</t>
    <phoneticPr fontId="34"/>
  </si>
  <si>
    <t>⑥</t>
    <phoneticPr fontId="34"/>
  </si>
  <si>
    <t>⑦</t>
    <phoneticPr fontId="34"/>
  </si>
  <si>
    <t>⑧</t>
    <phoneticPr fontId="34"/>
  </si>
  <si>
    <t>⑨</t>
    <phoneticPr fontId="34"/>
  </si>
  <si>
    <t>⑩</t>
    <phoneticPr fontId="34"/>
  </si>
  <si>
    <t>⑪</t>
    <phoneticPr fontId="34"/>
  </si>
  <si>
    <t>⑳</t>
    <phoneticPr fontId="34"/>
  </si>
  <si>
    <t>クラッシャラン粒度</t>
    <rPh sb="7" eb="9">
      <t>リュウド</t>
    </rPh>
    <phoneticPr fontId="34"/>
  </si>
  <si>
    <t>粒度調整砕石粒度</t>
    <rPh sb="0" eb="2">
      <t>リュウド</t>
    </rPh>
    <rPh sb="2" eb="4">
      <t>チョウセイ</t>
    </rPh>
    <rPh sb="4" eb="6">
      <t>サイセキ</t>
    </rPh>
    <rPh sb="6" eb="8">
      <t>リュウド</t>
    </rPh>
    <phoneticPr fontId="34"/>
  </si>
  <si>
    <t>液性限界</t>
    <rPh sb="0" eb="2">
      <t>エキセイ</t>
    </rPh>
    <rPh sb="2" eb="4">
      <t>ゲンカイ</t>
    </rPh>
    <phoneticPr fontId="34"/>
  </si>
  <si>
    <t>塑性限界</t>
    <rPh sb="0" eb="2">
      <t>ソセイ</t>
    </rPh>
    <rPh sb="2" eb="4">
      <t>ゲンカイ</t>
    </rPh>
    <phoneticPr fontId="34"/>
  </si>
  <si>
    <t>締固め</t>
    <rPh sb="0" eb="1">
      <t>シメ</t>
    </rPh>
    <rPh sb="1" eb="2">
      <t>カタ</t>
    </rPh>
    <phoneticPr fontId="34"/>
  </si>
  <si>
    <t>修正ＣＢＲ</t>
    <rPh sb="0" eb="2">
      <t>シュウセイ</t>
    </rPh>
    <phoneticPr fontId="34"/>
  </si>
  <si>
    <t>設計ＣＢＲ</t>
    <rPh sb="0" eb="2">
      <t>セッケイ</t>
    </rPh>
    <phoneticPr fontId="34"/>
  </si>
  <si>
    <t>土粒子密度</t>
    <rPh sb="0" eb="1">
      <t>ツチ</t>
    </rPh>
    <rPh sb="1" eb="3">
      <t>リュウシ</t>
    </rPh>
    <rPh sb="3" eb="5">
      <t>ミツド</t>
    </rPh>
    <phoneticPr fontId="34"/>
  </si>
  <si>
    <r>
      <t>土粒子ふるい分析</t>
    </r>
    <r>
      <rPr>
        <sz val="6"/>
        <color rgb="FFFF0000"/>
        <rFont val="ＭＳ Ｐゴシック"/>
        <family val="3"/>
        <charset val="128"/>
        <scheme val="minor"/>
      </rPr>
      <t>（真砂・砂質土等）</t>
    </r>
    <rPh sb="0" eb="1">
      <t>ツチ</t>
    </rPh>
    <rPh sb="1" eb="3">
      <t>リュウシ</t>
    </rPh>
    <rPh sb="6" eb="8">
      <t>ブンセキ</t>
    </rPh>
    <rPh sb="9" eb="11">
      <t>マサゴ</t>
    </rPh>
    <rPh sb="12" eb="13">
      <t>スナ</t>
    </rPh>
    <rPh sb="13" eb="14">
      <t>シツ</t>
    </rPh>
    <rPh sb="14" eb="15">
      <t>ツチ</t>
    </rPh>
    <rPh sb="15" eb="16">
      <t>ナド</t>
    </rPh>
    <phoneticPr fontId="34"/>
  </si>
  <si>
    <r>
      <t>土粒子沈降分析</t>
    </r>
    <r>
      <rPr>
        <sz val="8"/>
        <color theme="1"/>
        <rFont val="ＭＳ Ｐゴシック"/>
        <family val="3"/>
        <charset val="128"/>
        <scheme val="minor"/>
      </rPr>
      <t>（粘性土）</t>
    </r>
    <rPh sb="0" eb="1">
      <t>ツチ</t>
    </rPh>
    <rPh sb="1" eb="3">
      <t>リュウシ</t>
    </rPh>
    <rPh sb="3" eb="5">
      <t>チンコウ</t>
    </rPh>
    <rPh sb="5" eb="7">
      <t>ブンセキ</t>
    </rPh>
    <rPh sb="8" eb="10">
      <t>ネンセイ</t>
    </rPh>
    <rPh sb="10" eb="11">
      <t>ド</t>
    </rPh>
    <phoneticPr fontId="34"/>
  </si>
  <si>
    <t>土の含水比</t>
    <rPh sb="0" eb="1">
      <t>ツチ</t>
    </rPh>
    <rPh sb="2" eb="4">
      <t>ガンスイ</t>
    </rPh>
    <rPh sb="4" eb="5">
      <t>ヒ</t>
    </rPh>
    <phoneticPr fontId="34"/>
  </si>
  <si>
    <t>定水位透水（砂）</t>
    <rPh sb="0" eb="1">
      <t>テイ</t>
    </rPh>
    <rPh sb="1" eb="3">
      <t>スイイ</t>
    </rPh>
    <rPh sb="3" eb="5">
      <t>トウスイ</t>
    </rPh>
    <rPh sb="6" eb="7">
      <t>スナ</t>
    </rPh>
    <phoneticPr fontId="34"/>
  </si>
  <si>
    <r>
      <t>変水位透水</t>
    </r>
    <r>
      <rPr>
        <sz val="8"/>
        <color theme="1"/>
        <rFont val="ＭＳ Ｐゴシック"/>
        <family val="3"/>
        <charset val="128"/>
        <scheme val="minor"/>
      </rPr>
      <t>（粘性・真砂・現場）</t>
    </r>
    <rPh sb="0" eb="1">
      <t>ヘン</t>
    </rPh>
    <rPh sb="1" eb="3">
      <t>スイイ</t>
    </rPh>
    <rPh sb="3" eb="5">
      <t>トウスイ</t>
    </rPh>
    <rPh sb="6" eb="8">
      <t>ネンセイ</t>
    </rPh>
    <rPh sb="9" eb="11">
      <t>マサ</t>
    </rPh>
    <rPh sb="12" eb="14">
      <t>ゲンバ</t>
    </rPh>
    <phoneticPr fontId="34"/>
  </si>
  <si>
    <t>密度・吸水</t>
    <rPh sb="0" eb="2">
      <t>ミツド</t>
    </rPh>
    <rPh sb="3" eb="5">
      <t>キュウスイ</t>
    </rPh>
    <phoneticPr fontId="34"/>
  </si>
  <si>
    <t>単位容積質量</t>
    <rPh sb="0" eb="2">
      <t>タンイ</t>
    </rPh>
    <rPh sb="2" eb="4">
      <t>ヨウセキ</t>
    </rPh>
    <rPh sb="4" eb="6">
      <t>シツリョウ</t>
    </rPh>
    <phoneticPr fontId="34"/>
  </si>
  <si>
    <t>すりへり減量</t>
    <rPh sb="4" eb="6">
      <t>ゲンリョウ</t>
    </rPh>
    <phoneticPr fontId="34"/>
  </si>
  <si>
    <t>1袋
(７分目)
25ｋg</t>
    <rPh sb="1" eb="2">
      <t>フクロ</t>
    </rPh>
    <rPh sb="5" eb="6">
      <t>ブン</t>
    </rPh>
    <rPh sb="6" eb="7">
      <t>メ</t>
    </rPh>
    <phoneticPr fontId="34"/>
  </si>
  <si>
    <t>路床材・土一般</t>
    <rPh sb="0" eb="1">
      <t>ロ</t>
    </rPh>
    <rPh sb="1" eb="2">
      <t>ユカ</t>
    </rPh>
    <rPh sb="2" eb="3">
      <t>ザイ</t>
    </rPh>
    <rPh sb="4" eb="5">
      <t>ツチ</t>
    </rPh>
    <rPh sb="5" eb="7">
      <t>イッパン</t>
    </rPh>
    <phoneticPr fontId="34"/>
  </si>
  <si>
    <t>1袋</t>
    <rPh sb="1" eb="2">
      <t>フクロ</t>
    </rPh>
    <phoneticPr fontId="34"/>
  </si>
  <si>
    <t>●</t>
    <phoneticPr fontId="34"/>
  </si>
  <si>
    <t>（真砂土の場合）</t>
    <rPh sb="1" eb="3">
      <t>マサ</t>
    </rPh>
    <rPh sb="3" eb="4">
      <t>ツチ</t>
    </rPh>
    <rPh sb="5" eb="7">
      <t>バアイ</t>
    </rPh>
    <phoneticPr fontId="34"/>
  </si>
  <si>
    <t>2袋</t>
    <rPh sb="1" eb="2">
      <t>フクロ</t>
    </rPh>
    <phoneticPr fontId="34"/>
  </si>
  <si>
    <t>3袋</t>
    <rPh sb="1" eb="2">
      <t>フクロ</t>
    </rPh>
    <phoneticPr fontId="34"/>
  </si>
  <si>
    <t>4袋</t>
    <rPh sb="1" eb="2">
      <t>フクロ</t>
    </rPh>
    <phoneticPr fontId="34"/>
  </si>
  <si>
    <t>5袋</t>
    <rPh sb="1" eb="2">
      <t>フクロ</t>
    </rPh>
    <phoneticPr fontId="34"/>
  </si>
  <si>
    <t>路盤材</t>
    <rPh sb="0" eb="1">
      <t>ロ</t>
    </rPh>
    <rPh sb="1" eb="2">
      <t>バン</t>
    </rPh>
    <rPh sb="2" eb="3">
      <t>ザイ</t>
    </rPh>
    <phoneticPr fontId="34"/>
  </si>
  <si>
    <t>（Ｃ、Ｒcc等対象）</t>
    <rPh sb="6" eb="7">
      <t>トウ</t>
    </rPh>
    <rPh sb="7" eb="9">
      <t>タイショウ</t>
    </rPh>
    <phoneticPr fontId="34"/>
  </si>
  <si>
    <t>（Ｍ、ＲＭ対象）</t>
    <rPh sb="5" eb="7">
      <t>タイショウ</t>
    </rPh>
    <phoneticPr fontId="34"/>
  </si>
  <si>
    <t>6袋</t>
    <rPh sb="1" eb="2">
      <t>フクロ</t>
    </rPh>
    <phoneticPr fontId="34"/>
  </si>
  <si>
    <t>●</t>
  </si>
  <si>
    <r>
      <rPr>
        <b/>
        <sz val="11"/>
        <color theme="1"/>
        <rFont val="ＭＳ Ｐゴシック"/>
        <family val="3"/>
        <charset val="128"/>
        <scheme val="minor"/>
      </rPr>
      <t>注３</t>
    </r>
    <r>
      <rPr>
        <sz val="11"/>
        <color theme="1"/>
        <rFont val="ＭＳ Ｐゴシック"/>
        <family val="3"/>
        <charset val="128"/>
        <scheme val="minor"/>
      </rPr>
      <t>　火山灰質、軽量な土は、上記表の袋数より１袋又は２袋増量してください。</t>
    </r>
    <rPh sb="0" eb="1">
      <t>チュウ</t>
    </rPh>
    <rPh sb="3" eb="5">
      <t>カザン</t>
    </rPh>
    <rPh sb="5" eb="6">
      <t>ハイ</t>
    </rPh>
    <rPh sb="6" eb="7">
      <t>シツ</t>
    </rPh>
    <rPh sb="8" eb="10">
      <t>ケイリョウ</t>
    </rPh>
    <rPh sb="11" eb="12">
      <t>ツチ</t>
    </rPh>
    <rPh sb="14" eb="16">
      <t>ジョウキ</t>
    </rPh>
    <rPh sb="16" eb="17">
      <t>ヒョウ</t>
    </rPh>
    <rPh sb="18" eb="19">
      <t>フクロ</t>
    </rPh>
    <rPh sb="19" eb="20">
      <t>カズ</t>
    </rPh>
    <rPh sb="23" eb="24">
      <t>フクロ</t>
    </rPh>
    <rPh sb="24" eb="25">
      <t>マタ</t>
    </rPh>
    <rPh sb="27" eb="28">
      <t>フクロ</t>
    </rPh>
    <rPh sb="28" eb="30">
      <t>ゾウリョウ</t>
    </rPh>
    <phoneticPr fontId="34"/>
  </si>
  <si>
    <t>真砂土
現場採取土
再生砂
砂
※注1,注2,注3を確認してください。</t>
    <rPh sb="0" eb="2">
      <t>マサ</t>
    </rPh>
    <rPh sb="2" eb="3">
      <t>ツチ</t>
    </rPh>
    <rPh sb="4" eb="6">
      <t>ゲンバ</t>
    </rPh>
    <rPh sb="6" eb="8">
      <t>サイシュ</t>
    </rPh>
    <rPh sb="8" eb="9">
      <t>ツチ</t>
    </rPh>
    <rPh sb="10" eb="12">
      <t>サイセイ</t>
    </rPh>
    <rPh sb="12" eb="13">
      <t>スナ</t>
    </rPh>
    <rPh sb="14" eb="15">
      <t>スナ</t>
    </rPh>
    <rPh sb="19" eb="20">
      <t>チュウ</t>
    </rPh>
    <rPh sb="22" eb="23">
      <t>チュウ</t>
    </rPh>
    <rPh sb="25" eb="26">
      <t>チュウ</t>
    </rPh>
    <rPh sb="28" eb="30">
      <t>カクニン</t>
    </rPh>
    <phoneticPr fontId="34"/>
  </si>
  <si>
    <t>クラッシャラン
　Ｃ
粒度調整砕石
　Ｍ
再生砕石
  Rcc
  Rca
  RM  
　Rcac　</t>
    <rPh sb="22" eb="24">
      <t>サイセイ</t>
    </rPh>
    <rPh sb="24" eb="26">
      <t>サイセキ</t>
    </rPh>
    <phoneticPr fontId="34"/>
  </si>
  <si>
    <r>
      <rPr>
        <b/>
        <sz val="11"/>
        <color theme="1"/>
        <rFont val="ＭＳ Ｐゴシック"/>
        <family val="3"/>
        <charset val="128"/>
        <scheme val="minor"/>
      </rPr>
      <t>注２</t>
    </r>
    <r>
      <rPr>
        <sz val="11"/>
        <color theme="1"/>
        <rFont val="ＭＳ Ｐゴシック"/>
        <family val="3"/>
        <charset val="128"/>
        <scheme val="minor"/>
      </rPr>
      <t>　土（試料）は４０mm未満の土が対象となります。大きな石はできる限り取り除いてください。</t>
    </r>
    <rPh sb="0" eb="1">
      <t>チュウ</t>
    </rPh>
    <rPh sb="3" eb="4">
      <t>ツチ</t>
    </rPh>
    <rPh sb="5" eb="7">
      <t>シリョウ</t>
    </rPh>
    <rPh sb="13" eb="15">
      <t>ミマン</t>
    </rPh>
    <rPh sb="16" eb="17">
      <t>ツチ</t>
    </rPh>
    <rPh sb="18" eb="20">
      <t>タイショウ</t>
    </rPh>
    <rPh sb="26" eb="27">
      <t>オオ</t>
    </rPh>
    <rPh sb="29" eb="30">
      <t>イシ</t>
    </rPh>
    <rPh sb="34" eb="35">
      <t>カギ</t>
    </rPh>
    <rPh sb="36" eb="37">
      <t>ト</t>
    </rPh>
    <rPh sb="38" eb="39">
      <t>ノゾ</t>
    </rPh>
    <phoneticPr fontId="34"/>
  </si>
  <si>
    <t>　　　　対象外の石が多く入ると試料不足になることがあります。</t>
    <rPh sb="4" eb="7">
      <t>タイショウガイ</t>
    </rPh>
    <rPh sb="8" eb="9">
      <t>イシ</t>
    </rPh>
    <rPh sb="10" eb="11">
      <t>オオ</t>
    </rPh>
    <rPh sb="12" eb="13">
      <t>ハイ</t>
    </rPh>
    <rPh sb="15" eb="17">
      <t>シリョウ</t>
    </rPh>
    <rPh sb="17" eb="19">
      <t>フソク</t>
    </rPh>
    <phoneticPr fontId="5"/>
  </si>
  <si>
    <t>令和5年5月1日受付分から、依頼書と試料の確認ができれば、受付を行ない試験を実施しています。</t>
    <rPh sb="0" eb="2">
      <t>レイワ</t>
    </rPh>
    <rPh sb="3" eb="4">
      <t>ネン</t>
    </rPh>
    <rPh sb="5" eb="6">
      <t>ガツ</t>
    </rPh>
    <rPh sb="7" eb="8">
      <t>ニチ</t>
    </rPh>
    <rPh sb="8" eb="10">
      <t>ウケツケ</t>
    </rPh>
    <rPh sb="10" eb="11">
      <t>ブン</t>
    </rPh>
    <phoneticPr fontId="5"/>
  </si>
  <si>
    <r>
      <t>試験手数料は、試験完了予定日までに入金してください。</t>
    </r>
    <r>
      <rPr>
        <u val="double"/>
        <sz val="11"/>
        <rFont val="Meiryo UI"/>
        <family val="3"/>
        <charset val="128"/>
      </rPr>
      <t>入金を確認できない場合は、成績書は発行できません。</t>
    </r>
    <rPh sb="0" eb="2">
      <t>シケン</t>
    </rPh>
    <rPh sb="2" eb="5">
      <t>テスウリョウ</t>
    </rPh>
    <rPh sb="7" eb="9">
      <t>シケン</t>
    </rPh>
    <rPh sb="9" eb="11">
      <t>カンリョウ</t>
    </rPh>
    <rPh sb="11" eb="14">
      <t>ヨテイビ</t>
    </rPh>
    <phoneticPr fontId="5"/>
  </si>
  <si>
    <t>（依頼者以外の方が振込される場合は、事前にお知らせくださるようお願いします。）</t>
    <rPh sb="1" eb="4">
      <t>イライシャ</t>
    </rPh>
    <rPh sb="4" eb="6">
      <t>イガイ</t>
    </rPh>
    <rPh sb="7" eb="8">
      <t>カタ</t>
    </rPh>
    <rPh sb="9" eb="11">
      <t>フリコミ</t>
    </rPh>
    <rPh sb="14" eb="16">
      <t>バアイ</t>
    </rPh>
    <rPh sb="18" eb="20">
      <t>ジゼン</t>
    </rPh>
    <rPh sb="22" eb="23">
      <t>シ</t>
    </rPh>
    <rPh sb="32" eb="33">
      <t>ネガ</t>
    </rPh>
    <phoneticPr fontId="5"/>
  </si>
  <si>
    <t>●受付から試験完了までの流れ</t>
    <phoneticPr fontId="5"/>
  </si>
  <si>
    <t>注１</t>
    <rPh sb="0" eb="1">
      <t>チュウ</t>
    </rPh>
    <phoneticPr fontId="5"/>
  </si>
  <si>
    <t>：受付後、依頼書（依頼者控）を持ち帰りいただきます。振込の方は試料確認後に依頼書記載金額を入金ください。</t>
    <rPh sb="1" eb="3">
      <t>ウケツケ</t>
    </rPh>
    <rPh sb="3" eb="4">
      <t>ゴ</t>
    </rPh>
    <rPh sb="5" eb="7">
      <t>イライ</t>
    </rPh>
    <rPh sb="7" eb="8">
      <t>ショ</t>
    </rPh>
    <rPh sb="9" eb="12">
      <t>イライシャ</t>
    </rPh>
    <rPh sb="12" eb="13">
      <t>ヒカエ</t>
    </rPh>
    <rPh sb="15" eb="16">
      <t>モ</t>
    </rPh>
    <rPh sb="17" eb="18">
      <t>カエ</t>
    </rPh>
    <rPh sb="26" eb="28">
      <t>フリコミ</t>
    </rPh>
    <rPh sb="29" eb="30">
      <t>カタ</t>
    </rPh>
    <rPh sb="31" eb="33">
      <t>シリョウ</t>
    </rPh>
    <rPh sb="33" eb="35">
      <t>カクニン</t>
    </rPh>
    <rPh sb="35" eb="36">
      <t>ゴ</t>
    </rPh>
    <rPh sb="40" eb="42">
      <t>キサイ</t>
    </rPh>
    <phoneticPr fontId="5"/>
  </si>
  <si>
    <t>注２</t>
    <rPh sb="0" eb="1">
      <t>チュウ</t>
    </rPh>
    <phoneticPr fontId="5"/>
  </si>
  <si>
    <r>
      <t>：振込時には、必ず</t>
    </r>
    <r>
      <rPr>
        <u/>
        <sz val="9"/>
        <rFont val="Meiryo UI"/>
        <family val="3"/>
        <charset val="128"/>
      </rPr>
      <t>振込メッセージまたは備考に受付番号を入力いただくようお願いします</t>
    </r>
    <r>
      <rPr>
        <sz val="9"/>
        <rFont val="Meiryo UI"/>
        <family val="3"/>
        <charset val="128"/>
      </rPr>
      <t>。</t>
    </r>
    <rPh sb="1" eb="3">
      <t>フリコミ</t>
    </rPh>
    <rPh sb="3" eb="4">
      <t>ジ</t>
    </rPh>
    <rPh sb="7" eb="8">
      <t>カナラ</t>
    </rPh>
    <rPh sb="9" eb="11">
      <t>フリコミ</t>
    </rPh>
    <rPh sb="19" eb="21">
      <t>ビコウ</t>
    </rPh>
    <rPh sb="22" eb="24">
      <t>ウケツケ</t>
    </rPh>
    <rPh sb="24" eb="26">
      <t>バンゴウ</t>
    </rPh>
    <rPh sb="27" eb="29">
      <t>ニュウリョク</t>
    </rPh>
    <rPh sb="36" eb="37">
      <t>ネガ</t>
    </rPh>
    <phoneticPr fontId="5"/>
  </si>
  <si>
    <t>　 複数件数を合算で入金しすべての受付番号が入力できない場合は、受付番号の下５桁を入力ください。</t>
    <rPh sb="2" eb="4">
      <t>フクスウ</t>
    </rPh>
    <rPh sb="4" eb="6">
      <t>ケンスウ</t>
    </rPh>
    <rPh sb="7" eb="9">
      <t>ガッサン</t>
    </rPh>
    <rPh sb="10" eb="12">
      <t>ニュウキン</t>
    </rPh>
    <rPh sb="17" eb="19">
      <t>ウケツケ</t>
    </rPh>
    <rPh sb="19" eb="21">
      <t>バンゴウ</t>
    </rPh>
    <rPh sb="22" eb="24">
      <t>ニュウリョク</t>
    </rPh>
    <rPh sb="28" eb="30">
      <t>バアイ</t>
    </rPh>
    <rPh sb="32" eb="34">
      <t>ウケツケ</t>
    </rPh>
    <rPh sb="34" eb="36">
      <t>バンゴウ</t>
    </rPh>
    <rPh sb="37" eb="38">
      <t>シモ</t>
    </rPh>
    <rPh sb="39" eb="40">
      <t>ケタ</t>
    </rPh>
    <rPh sb="41" eb="43">
      <t>ニュウリョク</t>
    </rPh>
    <phoneticPr fontId="5"/>
  </si>
  <si>
    <t>注３</t>
    <rPh sb="0" eb="1">
      <t>チュウ</t>
    </rPh>
    <phoneticPr fontId="5"/>
  </si>
  <si>
    <t>：試験手数料の入金確認後、発行します。</t>
    <rPh sb="1" eb="3">
      <t>シケン</t>
    </rPh>
    <rPh sb="3" eb="6">
      <t>テスウリョウ</t>
    </rPh>
    <rPh sb="7" eb="9">
      <t>ニュウキン</t>
    </rPh>
    <rPh sb="9" eb="11">
      <t>カクニン</t>
    </rPh>
    <rPh sb="11" eb="12">
      <t>ゴ</t>
    </rPh>
    <rPh sb="13" eb="15">
      <t>ハッコウ</t>
    </rPh>
    <phoneticPr fontId="5"/>
  </si>
  <si>
    <r>
      <rPr>
        <b/>
        <sz val="11"/>
        <color theme="1"/>
        <rFont val="ＭＳ Ｐゴシック"/>
        <family val="3"/>
        <charset val="128"/>
        <scheme val="minor"/>
      </rPr>
      <t>注１</t>
    </r>
    <r>
      <rPr>
        <sz val="11"/>
        <color theme="1"/>
        <rFont val="ＭＳ Ｐゴシック"/>
        <family val="3"/>
        <charset val="128"/>
        <scheme val="minor"/>
      </rPr>
      <t>　</t>
    </r>
    <r>
      <rPr>
        <b/>
        <sz val="11"/>
        <color theme="1"/>
        <rFont val="ＭＳ Ｐゴシック"/>
        <family val="3"/>
        <charset val="128"/>
        <scheme val="minor"/>
      </rPr>
      <t>土嚢袋1袋（7分目程度）２５kg相当</t>
    </r>
    <r>
      <rPr>
        <sz val="11"/>
        <color theme="1"/>
        <rFont val="ＭＳ Ｐゴシック"/>
        <family val="3"/>
        <charset val="128"/>
        <scheme val="minor"/>
      </rPr>
      <t>で、上記表に記載しています袋数をご用意ください。</t>
    </r>
    <rPh sb="0" eb="1">
      <t>チュウ</t>
    </rPh>
    <rPh sb="3" eb="6">
      <t>ドノウフクロ</t>
    </rPh>
    <rPh sb="7" eb="8">
      <t>フクロ</t>
    </rPh>
    <rPh sb="10" eb="12">
      <t>ブンメ</t>
    </rPh>
    <rPh sb="12" eb="14">
      <t>テイド</t>
    </rPh>
    <rPh sb="19" eb="21">
      <t>ソウトウ</t>
    </rPh>
    <rPh sb="23" eb="25">
      <t>ジョウキ</t>
    </rPh>
    <rPh sb="25" eb="26">
      <t>ヒョウ</t>
    </rPh>
    <rPh sb="27" eb="29">
      <t>キサイ</t>
    </rPh>
    <rPh sb="34" eb="35">
      <t>フクロ</t>
    </rPh>
    <rPh sb="35" eb="36">
      <t>カズ</t>
    </rPh>
    <rPh sb="38" eb="40">
      <t>ヨウイ</t>
    </rPh>
    <phoneticPr fontId="34"/>
  </si>
  <si>
    <t>送付先</t>
    <rPh sb="0" eb="3">
      <t>ソウフサキ</t>
    </rPh>
    <phoneticPr fontId="5"/>
  </si>
  <si>
    <t>うち消費税額 （税率10%）</t>
    <rPh sb="2" eb="6">
      <t>ショウヒゼイガク</t>
    </rPh>
    <rPh sb="8" eb="10">
      <t>ゼイリツ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</si>
</sst>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Red]\-#,###"/>
    <numFmt numFmtId="178" formatCode="&quot;［&quot;@&quot;］&quot;"/>
    <numFmt numFmtId="179" formatCode="[$-411]ggge&quot;年&quot;m&quot;月&quot;d&quot;日&quot;;@"/>
  </numFmts>
  <fonts count="52">
    <font>
      <sz val="11"/>
      <name val="ＭＳ Ｐゴシック"/>
      <family val="3"/>
      <charset val="128"/>
    </font>
    <font>
      <sz val="11"/>
      <name val="ＭＳ Ｐゴシック"/>
      <family val="3"/>
      <charset val="128"/>
    </font>
    <font>
      <sz val="11"/>
      <name val="ＭＳ Ｐゴシック"/>
      <family val="3"/>
      <charset val="128"/>
    </font>
    <font>
      <sz val="6"/>
      <name val="ＭＳ Ｐ明朝"/>
      <family val="1"/>
      <charset val="128"/>
    </font>
    <font>
      <sz val="18"/>
      <name val="ＭＳ Ｐ明朝"/>
      <family val="1"/>
      <charset val="128"/>
    </font>
    <font>
      <sz val="6"/>
      <name val="ＭＳ Ｐゴシック"/>
      <family val="3"/>
      <charset val="128"/>
    </font>
    <font>
      <sz val="19"/>
      <name val="ＭＳ Ｐ明朝"/>
      <family val="1"/>
      <charset val="128"/>
    </font>
    <font>
      <sz val="19"/>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0"/>
      <name val="ＭＳ Ｐゴシック"/>
      <family val="3"/>
      <charset val="128"/>
    </font>
    <font>
      <sz val="10"/>
      <name val="ＭＳ Ｐ明朝"/>
      <family val="1"/>
      <charset val="128"/>
    </font>
    <font>
      <sz val="9"/>
      <name val="ＭＳ Ｐゴシック"/>
      <family val="3"/>
      <charset val="128"/>
    </font>
    <font>
      <sz val="5"/>
      <name val="ＭＳ Ｐ明朝"/>
      <family val="1"/>
      <charset val="128"/>
    </font>
    <font>
      <vertAlign val="superscript"/>
      <sz val="10"/>
      <name val="ＭＳ Ｐ明朝"/>
      <family val="1"/>
      <charset val="128"/>
    </font>
    <font>
      <sz val="8"/>
      <name val="ＭＳ Ｐゴシック"/>
      <family val="3"/>
      <charset val="128"/>
    </font>
    <font>
      <b/>
      <sz val="11"/>
      <color indexed="10"/>
      <name val="ＭＳ Ｐ明朝"/>
      <family val="1"/>
      <charset val="128"/>
    </font>
    <font>
      <b/>
      <sz val="17"/>
      <name val="ＭＳ Ｐ明朝"/>
      <family val="1"/>
      <charset val="128"/>
    </font>
    <font>
      <b/>
      <sz val="18"/>
      <name val="ＭＳ Ｐ明朝"/>
      <family val="1"/>
      <charset val="128"/>
    </font>
    <font>
      <b/>
      <sz val="12"/>
      <name val="ＭＳ Ｐ明朝"/>
      <family val="1"/>
      <charset val="128"/>
    </font>
    <font>
      <sz val="16"/>
      <name val="ＭＳ Ｐ明朝"/>
      <family val="1"/>
      <charset val="128"/>
    </font>
    <font>
      <sz val="16"/>
      <name val="ＭＳ Ｐゴシック"/>
      <family val="3"/>
      <charset val="128"/>
    </font>
    <font>
      <sz val="12"/>
      <name val="ＭＳ Ｐ明朝"/>
      <family val="1"/>
      <charset val="128"/>
    </font>
    <font>
      <sz val="12"/>
      <name val="ＭＳ Ｐゴシック"/>
      <family val="3"/>
      <charset val="128"/>
    </font>
    <font>
      <sz val="14"/>
      <name val="ＭＳ Ｐ明朝"/>
      <family val="1"/>
      <charset val="128"/>
    </font>
    <font>
      <b/>
      <sz val="11"/>
      <name val="ＭＳ Ｐゴシック"/>
      <family val="3"/>
      <charset val="128"/>
    </font>
    <font>
      <b/>
      <sz val="14"/>
      <name val="ＭＳ Ｐゴシック"/>
      <family val="3"/>
      <charset val="128"/>
    </font>
    <font>
      <b/>
      <sz val="8"/>
      <name val="ＭＳ Ｐ明朝"/>
      <family val="1"/>
      <charset val="128"/>
    </font>
    <font>
      <vertAlign val="superscript"/>
      <sz val="8"/>
      <name val="ＭＳ Ｐ明朝"/>
      <family val="1"/>
      <charset val="128"/>
    </font>
    <font>
      <b/>
      <sz val="11"/>
      <name val="ＭＳ Ｐゴシック"/>
      <family val="3"/>
      <charset val="128"/>
      <scheme val="major"/>
    </font>
    <font>
      <sz val="9"/>
      <color rgb="FF000000"/>
      <name val="MS UI Gothic"/>
      <family val="3"/>
      <charset val="128"/>
    </font>
    <font>
      <sz val="9"/>
      <color indexed="81"/>
      <name val="MS P ゴシック"/>
      <family val="3"/>
      <charset val="128"/>
    </font>
    <font>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6"/>
      <color rgb="FFFF0000"/>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11"/>
      <name val="Meiryo UI"/>
      <family val="3"/>
      <charset val="128"/>
    </font>
    <font>
      <sz val="9"/>
      <name val="Meiryo UI"/>
      <family val="3"/>
      <charset val="128"/>
    </font>
    <font>
      <b/>
      <u val="double"/>
      <sz val="11"/>
      <name val="Meiryo UI"/>
      <family val="3"/>
      <charset val="128"/>
    </font>
    <font>
      <u val="double"/>
      <sz val="11"/>
      <name val="Meiryo UI"/>
      <family val="3"/>
      <charset val="128"/>
    </font>
    <font>
      <b/>
      <sz val="11"/>
      <name val="Meiryo UI"/>
      <family val="3"/>
      <charset val="128"/>
    </font>
    <font>
      <sz val="8"/>
      <name val="Meiryo UI"/>
      <family val="3"/>
      <charset val="128"/>
    </font>
    <font>
      <b/>
      <sz val="11"/>
      <color rgb="FF000000"/>
      <name val="Meiryo UI"/>
      <family val="3"/>
      <charset val="128"/>
    </font>
    <font>
      <b/>
      <sz val="9"/>
      <name val="Meiryo UI"/>
      <family val="3"/>
      <charset val="128"/>
    </font>
    <font>
      <u/>
      <sz val="9"/>
      <name val="Meiryo UI"/>
      <family val="3"/>
      <charset val="128"/>
    </font>
    <font>
      <b/>
      <sz val="14"/>
      <name val="Meiryo UI"/>
      <family val="3"/>
      <charset val="128"/>
    </font>
    <font>
      <sz val="12"/>
      <color indexed="81"/>
      <name val="HGP創英角ｺﾞｼｯｸUB"/>
      <family val="3"/>
      <charset val="128"/>
    </font>
    <font>
      <b/>
      <sz val="12"/>
      <color theme="1"/>
      <name val="ＭＳ Ｐゴシック"/>
      <family val="3"/>
      <charset val="128"/>
      <scheme val="minor"/>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bottom/>
      <diagonal/>
    </border>
    <border>
      <left/>
      <right style="thin">
        <color indexed="64"/>
      </right>
      <top/>
      <bottom/>
      <diagonal/>
    </border>
    <border diagonalUp="1">
      <left style="hair">
        <color indexed="64"/>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style="hair">
        <color indexed="64"/>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style="double">
        <color auto="1"/>
      </right>
      <top style="thin">
        <color auto="1"/>
      </top>
      <bottom/>
      <diagonal/>
    </border>
    <border>
      <left style="double">
        <color auto="1"/>
      </left>
      <right/>
      <top style="thin">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double">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thin">
        <color auto="1"/>
      </right>
      <top style="thin">
        <color auto="1"/>
      </top>
      <bottom style="thin">
        <color auto="1"/>
      </bottom>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left/>
      <right style="double">
        <color auto="1"/>
      </right>
      <top/>
      <bottom/>
      <diagonal/>
    </border>
    <border>
      <left style="double">
        <color auto="1"/>
      </left>
      <right style="hair">
        <color auto="1"/>
      </right>
      <top/>
      <bottom/>
      <diagonal/>
    </border>
    <border>
      <left style="hair">
        <color auto="1"/>
      </left>
      <right style="double">
        <color auto="1"/>
      </right>
      <top/>
      <bottom/>
      <diagonal/>
    </border>
    <border>
      <left style="hair">
        <color auto="1"/>
      </left>
      <right style="thin">
        <color auto="1"/>
      </right>
      <top/>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right style="double">
        <color auto="1"/>
      </right>
      <top/>
      <bottom style="thin">
        <color auto="1"/>
      </bottom>
      <diagonal/>
    </border>
    <border>
      <left style="double">
        <color auto="1"/>
      </left>
      <right style="hair">
        <color auto="1"/>
      </right>
      <top/>
      <bottom style="thin">
        <color auto="1"/>
      </bottom>
      <diagonal/>
    </border>
    <border>
      <left style="hair">
        <color auto="1"/>
      </left>
      <right style="double">
        <color auto="1"/>
      </right>
      <top/>
      <bottom style="thin">
        <color auto="1"/>
      </bottom>
      <diagonal/>
    </border>
    <border>
      <left style="hair">
        <color auto="1"/>
      </left>
      <right style="thin">
        <color auto="1"/>
      </right>
      <top/>
      <bottom style="thin">
        <color auto="1"/>
      </bottom>
      <diagonal/>
    </border>
    <border>
      <left style="thin">
        <color auto="1"/>
      </left>
      <right style="double">
        <color auto="1"/>
      </right>
      <top style="thin">
        <color auto="1"/>
      </top>
      <bottom/>
      <diagonal/>
    </border>
    <border>
      <left style="double">
        <color auto="1"/>
      </left>
      <right style="hair">
        <color auto="1"/>
      </right>
      <top style="thin">
        <color auto="1"/>
      </top>
      <bottom style="hair">
        <color auto="1"/>
      </bottom>
      <diagonal/>
    </border>
    <border>
      <left style="thin">
        <color auto="1"/>
      </left>
      <right style="double">
        <color auto="1"/>
      </right>
      <top/>
      <bottom/>
      <diagonal/>
    </border>
    <border>
      <left style="double">
        <color auto="1"/>
      </left>
      <right style="hair">
        <color auto="1"/>
      </right>
      <top style="hair">
        <color auto="1"/>
      </top>
      <bottom style="hair">
        <color auto="1"/>
      </bottom>
      <diagonal/>
    </border>
    <border>
      <left style="thin">
        <color auto="1"/>
      </left>
      <right style="double">
        <color auto="1"/>
      </right>
      <top/>
      <bottom style="thin">
        <color auto="1"/>
      </bottom>
      <diagonal/>
    </border>
    <border>
      <left style="double">
        <color auto="1"/>
      </left>
      <right style="hair">
        <color auto="1"/>
      </right>
      <top style="hair">
        <color auto="1"/>
      </top>
      <bottom style="thin">
        <color auto="1"/>
      </bottom>
      <diagonal/>
    </border>
    <border>
      <left style="thin">
        <color auto="1"/>
      </left>
      <right style="double">
        <color auto="1"/>
      </right>
      <top style="thin">
        <color auto="1"/>
      </top>
      <bottom style="thin">
        <color auto="1"/>
      </bottom>
      <diagonal/>
    </border>
    <border>
      <left style="double">
        <color auto="1"/>
      </left>
      <right style="hair">
        <color auto="1"/>
      </right>
      <top/>
      <bottom style="hair">
        <color auto="1"/>
      </bottom>
      <diagonal/>
    </border>
    <border>
      <left style="double">
        <color auto="1"/>
      </left>
      <right style="hair">
        <color auto="1"/>
      </right>
      <top style="hair">
        <color auto="1"/>
      </top>
      <bottom/>
      <diagonal/>
    </border>
    <border>
      <left style="hair">
        <color auto="1"/>
      </left>
      <right style="thin">
        <color auto="1"/>
      </right>
      <top style="hair">
        <color auto="1"/>
      </top>
      <bottom/>
      <diagonal/>
    </border>
    <border>
      <left style="double">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double">
        <color auto="1"/>
      </right>
      <top style="thin">
        <color auto="1"/>
      </top>
      <bottom style="hair">
        <color auto="1"/>
      </bottom>
      <diagonal/>
    </border>
    <border>
      <left style="hair">
        <color auto="1"/>
      </left>
      <right style="double">
        <color auto="1"/>
      </right>
      <top style="hair">
        <color auto="1"/>
      </top>
      <bottom style="thin">
        <color auto="1"/>
      </bottom>
      <diagonal/>
    </border>
  </borders>
  <cellStyleXfs count="2">
    <xf numFmtId="0" fontId="0" fillId="0" borderId="0"/>
    <xf numFmtId="38" fontId="2" fillId="0" borderId="0" applyFont="0" applyFill="0" applyBorder="0" applyAlignment="0" applyProtection="0"/>
  </cellStyleXfs>
  <cellXfs count="1326">
    <xf numFmtId="0" fontId="0" fillId="0" borderId="0" xfId="0"/>
    <xf numFmtId="0" fontId="9" fillId="0" borderId="0" xfId="0" applyFont="1" applyAlignment="1">
      <alignment horizontal="center" vertical="center"/>
    </xf>
    <xf numFmtId="0" fontId="9" fillId="0" borderId="0" xfId="0" applyFont="1"/>
    <xf numFmtId="38" fontId="9" fillId="0" borderId="0" xfId="1" applyFont="1"/>
    <xf numFmtId="0" fontId="9" fillId="0" borderId="0" xfId="0" applyFont="1" applyAlignment="1">
      <alignment horizontal="center" vertical="center" shrinkToFit="1"/>
    </xf>
    <xf numFmtId="0" fontId="9" fillId="0" borderId="0" xfId="0" applyFont="1" applyAlignment="1">
      <alignment vertical="center"/>
    </xf>
    <xf numFmtId="0" fontId="2" fillId="0" borderId="0" xfId="0" applyFont="1" applyAlignment="1">
      <alignment vertical="center"/>
    </xf>
    <xf numFmtId="0" fontId="9" fillId="0" borderId="0" xfId="0" applyFont="1" applyAlignment="1">
      <alignment horizontal="center"/>
    </xf>
    <xf numFmtId="0" fontId="17" fillId="0" borderId="0" xfId="0" quotePrefix="1" applyFont="1" applyAlignment="1">
      <alignment vertical="center"/>
    </xf>
    <xf numFmtId="0" fontId="4"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horizontal="center" vertical="top"/>
    </xf>
    <xf numFmtId="0" fontId="7" fillId="2" borderId="0" xfId="0" applyFont="1" applyFill="1" applyAlignment="1">
      <alignment horizontal="center" vertical="top"/>
    </xf>
    <xf numFmtId="0" fontId="8" fillId="2" borderId="0" xfId="0" applyFont="1" applyFill="1" applyAlignment="1">
      <alignment vertical="center"/>
    </xf>
    <xf numFmtId="0" fontId="0" fillId="2" borderId="0" xfId="0" applyFill="1"/>
    <xf numFmtId="38" fontId="9" fillId="2" borderId="0" xfId="1" applyFont="1" applyFill="1"/>
    <xf numFmtId="38" fontId="10" fillId="2" borderId="0" xfId="1" applyFont="1" applyFill="1" applyAlignment="1"/>
    <xf numFmtId="0" fontId="9" fillId="2" borderId="0" xfId="0" applyFont="1" applyFill="1"/>
    <xf numFmtId="0" fontId="9" fillId="2" borderId="0" xfId="0" applyFont="1" applyFill="1" applyAlignment="1">
      <alignment vertical="top"/>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38" fontId="9" fillId="2" borderId="2" xfId="1" applyFont="1" applyFill="1" applyBorder="1" applyAlignment="1">
      <alignment horizontal="center" vertical="center" shrinkToFit="1"/>
    </xf>
    <xf numFmtId="0" fontId="9" fillId="2" borderId="0" xfId="0" applyFont="1" applyFill="1" applyAlignment="1">
      <alignmen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2" fillId="2" borderId="0" xfId="0" applyFont="1" applyFill="1" applyAlignment="1">
      <alignment vertical="center"/>
    </xf>
    <xf numFmtId="0" fontId="9" fillId="2" borderId="5" xfId="0" applyFont="1" applyFill="1" applyBorder="1" applyAlignment="1">
      <alignment horizontal="center" vertical="center"/>
    </xf>
    <xf numFmtId="0" fontId="2" fillId="2" borderId="6" xfId="0" applyFont="1" applyFill="1" applyBorder="1" applyAlignment="1">
      <alignment vertical="center"/>
    </xf>
    <xf numFmtId="0" fontId="9" fillId="2" borderId="7" xfId="0" applyFont="1" applyFill="1" applyBorder="1" applyAlignment="1">
      <alignment horizontal="center" vertical="center"/>
    </xf>
    <xf numFmtId="0" fontId="10" fillId="2" borderId="4" xfId="0" applyFont="1" applyFill="1" applyBorder="1" applyAlignment="1">
      <alignment horizontal="center" vertical="center"/>
    </xf>
    <xf numFmtId="0" fontId="9" fillId="2" borderId="5" xfId="0" applyFont="1" applyFill="1" applyBorder="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9" fillId="2" borderId="0" xfId="0" applyFont="1" applyFill="1" applyAlignment="1">
      <alignment horizontal="center"/>
    </xf>
    <xf numFmtId="0" fontId="2" fillId="2" borderId="8" xfId="0" applyFont="1" applyFill="1" applyBorder="1" applyAlignment="1">
      <alignment vertical="center"/>
    </xf>
    <xf numFmtId="0" fontId="2" fillId="2" borderId="6" xfId="0" applyFont="1" applyFill="1" applyBorder="1" applyAlignment="1">
      <alignment horizontal="center" vertical="center"/>
    </xf>
    <xf numFmtId="38" fontId="2" fillId="2" borderId="6" xfId="1" applyFont="1" applyFill="1" applyBorder="1" applyAlignment="1">
      <alignment vertical="center"/>
    </xf>
    <xf numFmtId="0" fontId="2" fillId="2" borderId="9" xfId="0" applyFont="1" applyFill="1" applyBorder="1" applyAlignment="1">
      <alignment vertical="center"/>
    </xf>
    <xf numFmtId="0" fontId="9" fillId="2" borderId="10" xfId="0" applyFont="1" applyFill="1" applyBorder="1" applyAlignment="1">
      <alignment horizontal="center" vertical="center" shrinkToFit="1"/>
    </xf>
    <xf numFmtId="0" fontId="12" fillId="2" borderId="7" xfId="0" applyFont="1" applyFill="1" applyBorder="1" applyAlignment="1">
      <alignment horizontal="center" vertical="center"/>
    </xf>
    <xf numFmtId="0" fontId="9" fillId="2" borderId="11" xfId="0" applyFont="1" applyFill="1" applyBorder="1" applyAlignment="1">
      <alignment horizontal="center" vertical="center"/>
    </xf>
    <xf numFmtId="38" fontId="9" fillId="2" borderId="11" xfId="1" applyFont="1" applyFill="1" applyBorder="1" applyAlignment="1">
      <alignment horizontal="center" vertical="center"/>
    </xf>
    <xf numFmtId="0" fontId="10" fillId="2" borderId="12" xfId="0" applyFont="1" applyFill="1" applyBorder="1" applyAlignment="1">
      <alignment horizontal="center" vertical="center"/>
    </xf>
    <xf numFmtId="0" fontId="3" fillId="2" borderId="13" xfId="0" applyFont="1" applyFill="1" applyBorder="1" applyAlignment="1">
      <alignment horizontal="center" vertical="center" textRotation="255"/>
    </xf>
    <xf numFmtId="0" fontId="12" fillId="2" borderId="4" xfId="0" applyFont="1" applyFill="1" applyBorder="1" applyAlignment="1">
      <alignment horizontal="center" vertical="center"/>
    </xf>
    <xf numFmtId="0" fontId="3" fillId="2" borderId="14" xfId="0" applyFont="1" applyFill="1" applyBorder="1" applyAlignment="1">
      <alignment horizontal="center" vertical="center" textRotation="255"/>
    </xf>
    <xf numFmtId="0" fontId="12" fillId="2" borderId="5"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Alignment="1">
      <alignment horizontal="center" vertical="center"/>
    </xf>
    <xf numFmtId="38" fontId="9" fillId="2" borderId="0" xfId="1" applyFont="1" applyFill="1" applyAlignment="1">
      <alignment vertical="center"/>
    </xf>
    <xf numFmtId="38" fontId="9" fillId="2" borderId="16" xfId="1" applyFont="1" applyFill="1" applyBorder="1" applyAlignment="1">
      <alignment horizontal="right" vertical="center"/>
    </xf>
    <xf numFmtId="38" fontId="9" fillId="2" borderId="17" xfId="1" applyFont="1" applyFill="1" applyBorder="1" applyAlignment="1">
      <alignment horizontal="right" vertical="center"/>
    </xf>
    <xf numFmtId="176" fontId="9" fillId="2" borderId="17" xfId="0" applyNumberFormat="1" applyFont="1" applyFill="1" applyBorder="1" applyAlignment="1">
      <alignment vertical="center"/>
    </xf>
    <xf numFmtId="176" fontId="9" fillId="2" borderId="20" xfId="0" applyNumberFormat="1" applyFont="1" applyFill="1" applyBorder="1" applyAlignment="1">
      <alignment vertical="center"/>
    </xf>
    <xf numFmtId="38" fontId="12" fillId="2" borderId="4" xfId="1" applyFont="1" applyFill="1" applyBorder="1" applyAlignment="1">
      <alignment horizontal="center" vertical="center"/>
    </xf>
    <xf numFmtId="38" fontId="12" fillId="2" borderId="5" xfId="1"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2" borderId="3" xfId="1" applyNumberFormat="1" applyFont="1" applyFill="1" applyBorder="1" applyAlignment="1">
      <alignment horizontal="center" vertical="center"/>
    </xf>
    <xf numFmtId="176" fontId="12" fillId="2" borderId="23" xfId="0" applyNumberFormat="1" applyFont="1" applyFill="1" applyBorder="1" applyAlignment="1">
      <alignment horizontal="center" vertical="center"/>
    </xf>
    <xf numFmtId="0" fontId="9" fillId="2" borderId="24" xfId="0" applyFont="1" applyFill="1" applyBorder="1" applyAlignment="1">
      <alignment horizontal="center" vertical="center"/>
    </xf>
    <xf numFmtId="176" fontId="11" fillId="2" borderId="3" xfId="1" applyNumberFormat="1" applyFont="1" applyFill="1" applyBorder="1" applyAlignment="1">
      <alignment vertical="center"/>
    </xf>
    <xf numFmtId="176" fontId="11" fillId="2" borderId="25" xfId="1" applyNumberFormat="1" applyFont="1" applyFill="1" applyBorder="1" applyAlignment="1">
      <alignment vertical="center"/>
    </xf>
    <xf numFmtId="176" fontId="11" fillId="3" borderId="2" xfId="1" applyNumberFormat="1" applyFont="1" applyFill="1" applyBorder="1" applyAlignment="1">
      <alignment vertical="center"/>
    </xf>
    <xf numFmtId="0" fontId="9" fillId="0" borderId="0" xfId="0" applyFont="1" applyProtection="1">
      <protection locked="0"/>
    </xf>
    <xf numFmtId="0" fontId="0" fillId="0" borderId="0" xfId="0" applyProtection="1">
      <protection locked="0"/>
    </xf>
    <xf numFmtId="0" fontId="9" fillId="0" borderId="0" xfId="0" applyFont="1" applyAlignment="1" applyProtection="1">
      <alignment vertical="center"/>
      <protection locked="0"/>
    </xf>
    <xf numFmtId="0" fontId="12" fillId="2" borderId="0" xfId="0" applyFont="1" applyFill="1" applyAlignment="1">
      <alignment horizontal="right" vertical="center"/>
    </xf>
    <xf numFmtId="176" fontId="11" fillId="0" borderId="3" xfId="1" applyNumberFormat="1" applyFont="1" applyFill="1" applyBorder="1" applyAlignment="1" applyProtection="1">
      <alignment vertical="center"/>
      <protection locked="0"/>
    </xf>
    <xf numFmtId="176" fontId="11" fillId="0" borderId="4" xfId="1" applyNumberFormat="1" applyFont="1" applyFill="1" applyBorder="1" applyAlignment="1" applyProtection="1">
      <alignment vertical="center"/>
      <protection locked="0"/>
    </xf>
    <xf numFmtId="176" fontId="11" fillId="0" borderId="5" xfId="1" applyNumberFormat="1" applyFont="1" applyFill="1" applyBorder="1" applyAlignment="1" applyProtection="1">
      <alignment vertical="center"/>
      <protection locked="0"/>
    </xf>
    <xf numFmtId="176" fontId="11" fillId="0" borderId="2" xfId="1" applyNumberFormat="1" applyFont="1" applyFill="1" applyBorder="1" applyAlignment="1" applyProtection="1">
      <alignment vertical="center"/>
      <protection locked="0"/>
    </xf>
    <xf numFmtId="176" fontId="9" fillId="0" borderId="20" xfId="0" applyNumberFormat="1" applyFont="1" applyBorder="1" applyAlignment="1" applyProtection="1">
      <alignment horizontal="center" vertical="center"/>
      <protection locked="0"/>
    </xf>
    <xf numFmtId="176" fontId="9" fillId="0" borderId="17" xfId="0" applyNumberFormat="1" applyFont="1" applyBorder="1" applyAlignment="1" applyProtection="1">
      <alignment horizontal="center" vertical="center"/>
      <protection locked="0"/>
    </xf>
    <xf numFmtId="176" fontId="12" fillId="2" borderId="5" xfId="0" applyNumberFormat="1" applyFont="1" applyFill="1" applyBorder="1" applyAlignment="1" applyProtection="1">
      <alignment horizontal="center" vertical="center"/>
      <protection hidden="1"/>
    </xf>
    <xf numFmtId="176" fontId="12" fillId="2" borderId="22" xfId="0" applyNumberFormat="1" applyFont="1" applyFill="1" applyBorder="1" applyAlignment="1" applyProtection="1">
      <alignment horizontal="center" vertical="center"/>
      <protection hidden="1"/>
    </xf>
    <xf numFmtId="0" fontId="1" fillId="2" borderId="0" xfId="0" applyFont="1" applyFill="1" applyAlignment="1">
      <alignment vertical="center"/>
    </xf>
    <xf numFmtId="0" fontId="9" fillId="2" borderId="14" xfId="0" applyFont="1" applyFill="1" applyBorder="1" applyAlignment="1">
      <alignment horizontal="center" vertical="center"/>
    </xf>
    <xf numFmtId="176" fontId="12" fillId="2" borderId="6" xfId="0" applyNumberFormat="1" applyFont="1" applyFill="1" applyBorder="1" applyAlignment="1">
      <alignment horizontal="center" vertical="center"/>
    </xf>
    <xf numFmtId="176" fontId="12" fillId="2" borderId="6" xfId="1" applyNumberFormat="1" applyFont="1" applyFill="1" applyBorder="1" applyAlignment="1" applyProtection="1">
      <alignment horizontal="center" vertical="center"/>
    </xf>
    <xf numFmtId="176" fontId="12" fillId="2" borderId="9" xfId="0" applyNumberFormat="1" applyFont="1" applyFill="1" applyBorder="1" applyAlignment="1">
      <alignment horizontal="center" vertical="center"/>
    </xf>
    <xf numFmtId="176" fontId="12" fillId="2" borderId="17" xfId="0" applyNumberFormat="1" applyFont="1" applyFill="1" applyBorder="1" applyAlignment="1">
      <alignment horizontal="center" vertical="center"/>
    </xf>
    <xf numFmtId="176" fontId="12" fillId="2" borderId="32" xfId="0" applyNumberFormat="1" applyFont="1" applyFill="1" applyBorder="1" applyAlignment="1">
      <alignment horizontal="center" vertical="center"/>
    </xf>
    <xf numFmtId="0" fontId="9" fillId="2" borderId="33" xfId="0" applyFont="1" applyFill="1" applyBorder="1" applyAlignment="1">
      <alignment horizontal="left" vertical="center"/>
    </xf>
    <xf numFmtId="49" fontId="9" fillId="2" borderId="6" xfId="0" applyNumberFormat="1" applyFont="1" applyFill="1" applyBorder="1" applyAlignment="1">
      <alignment vertical="center"/>
    </xf>
    <xf numFmtId="49" fontId="9" fillId="2" borderId="34" xfId="0" applyNumberFormat="1" applyFont="1" applyFill="1" applyBorder="1" applyAlignment="1">
      <alignment vertical="center"/>
    </xf>
    <xf numFmtId="0" fontId="9" fillId="2" borderId="35" xfId="0" applyFont="1" applyFill="1" applyBorder="1" applyAlignment="1">
      <alignment vertical="center"/>
    </xf>
    <xf numFmtId="0" fontId="9" fillId="2" borderId="17" xfId="0" applyFont="1" applyFill="1" applyBorder="1" applyAlignment="1">
      <alignment vertical="center"/>
    </xf>
    <xf numFmtId="0" fontId="9" fillId="2" borderId="36" xfId="0" applyFont="1" applyFill="1" applyBorder="1" applyAlignment="1">
      <alignment vertical="center"/>
    </xf>
    <xf numFmtId="0" fontId="11" fillId="2" borderId="0" xfId="0" applyFont="1" applyFill="1" applyAlignment="1">
      <alignment vertical="top"/>
    </xf>
    <xf numFmtId="38" fontId="11" fillId="0" borderId="4" xfId="1" applyFont="1" applyFill="1" applyBorder="1" applyAlignment="1" applyProtection="1">
      <alignment horizontal="right" vertical="center"/>
      <protection locked="0"/>
    </xf>
    <xf numFmtId="38" fontId="11" fillId="0" borderId="19" xfId="1" applyFont="1" applyFill="1" applyBorder="1" applyAlignment="1" applyProtection="1">
      <alignment horizontal="right" vertical="center"/>
      <protection locked="0"/>
    </xf>
    <xf numFmtId="0" fontId="11" fillId="2" borderId="0" xfId="0" applyFont="1" applyFill="1" applyAlignment="1">
      <alignment vertical="center" shrinkToFit="1"/>
    </xf>
    <xf numFmtId="0" fontId="0" fillId="2" borderId="0" xfId="0" applyFill="1" applyAlignment="1">
      <alignment vertical="center" shrinkToFit="1"/>
    </xf>
    <xf numFmtId="0" fontId="2" fillId="2" borderId="20" xfId="0" applyFont="1" applyFill="1" applyBorder="1" applyAlignment="1">
      <alignment horizontal="center" vertical="center"/>
    </xf>
    <xf numFmtId="0" fontId="10" fillId="2" borderId="2" xfId="0" applyFont="1" applyFill="1" applyBorder="1" applyAlignment="1">
      <alignment horizontal="center" vertical="center"/>
    </xf>
    <xf numFmtId="176" fontId="11" fillId="2" borderId="2" xfId="1" applyNumberFormat="1" applyFont="1" applyFill="1" applyBorder="1" applyAlignment="1" applyProtection="1">
      <alignment vertical="center"/>
    </xf>
    <xf numFmtId="38" fontId="10" fillId="2" borderId="11" xfId="1" applyFont="1" applyFill="1" applyBorder="1" applyAlignment="1">
      <alignment horizontal="center" vertical="center"/>
    </xf>
    <xf numFmtId="49" fontId="9" fillId="2" borderId="7" xfId="0" applyNumberFormat="1" applyFont="1" applyFill="1" applyBorder="1" applyAlignment="1">
      <alignment vertical="center" shrinkToFit="1"/>
    </xf>
    <xf numFmtId="49" fontId="9" fillId="2" borderId="25" xfId="0" applyNumberFormat="1" applyFont="1" applyFill="1" applyBorder="1" applyAlignment="1">
      <alignment vertical="center" shrinkToFit="1"/>
    </xf>
    <xf numFmtId="49" fontId="9" fillId="2" borderId="26" xfId="0" applyNumberFormat="1" applyFont="1" applyFill="1" applyBorder="1" applyAlignment="1">
      <alignment vertical="center" shrinkToFit="1"/>
    </xf>
    <xf numFmtId="176" fontId="11" fillId="0" borderId="7" xfId="1" applyNumberFormat="1" applyFont="1" applyFill="1" applyBorder="1" applyAlignment="1" applyProtection="1">
      <alignment vertical="center"/>
      <protection locked="0"/>
    </xf>
    <xf numFmtId="176" fontId="11" fillId="2" borderId="7" xfId="1" applyNumberFormat="1" applyFont="1" applyFill="1" applyBorder="1" applyAlignment="1">
      <alignment vertical="center"/>
    </xf>
    <xf numFmtId="176" fontId="11" fillId="2" borderId="5" xfId="1" applyNumberFormat="1" applyFont="1" applyFill="1" applyBorder="1" applyAlignment="1">
      <alignment vertical="center"/>
    </xf>
    <xf numFmtId="0" fontId="10" fillId="2" borderId="5" xfId="0" applyFont="1" applyFill="1" applyBorder="1" applyAlignment="1">
      <alignment horizontal="center" vertical="center"/>
    </xf>
    <xf numFmtId="38" fontId="11" fillId="0" borderId="24" xfId="1" applyFont="1" applyFill="1" applyBorder="1" applyAlignment="1" applyProtection="1">
      <alignment horizontal="right" vertical="center"/>
      <protection locked="0"/>
    </xf>
    <xf numFmtId="38" fontId="11" fillId="0" borderId="25" xfId="1" applyFont="1" applyFill="1" applyBorder="1" applyAlignment="1" applyProtection="1">
      <alignment horizontal="right" vertical="center"/>
      <protection locked="0"/>
    </xf>
    <xf numFmtId="38" fontId="28" fillId="2" borderId="0" xfId="1" applyFont="1" applyFill="1" applyAlignment="1">
      <alignment vertical="center"/>
    </xf>
    <xf numFmtId="0" fontId="9" fillId="4" borderId="0" xfId="0" applyFont="1" applyFill="1" applyAlignment="1">
      <alignment vertical="center"/>
    </xf>
    <xf numFmtId="177" fontId="11" fillId="2" borderId="40" xfId="1" applyNumberFormat="1" applyFont="1" applyFill="1" applyBorder="1" applyAlignment="1">
      <alignment vertical="center"/>
    </xf>
    <xf numFmtId="177" fontId="11" fillId="2" borderId="11" xfId="0" applyNumberFormat="1" applyFont="1" applyFill="1" applyBorder="1" applyAlignment="1">
      <alignment vertical="center"/>
    </xf>
    <xf numFmtId="177" fontId="11" fillId="0" borderId="11" xfId="0" applyNumberFormat="1" applyFont="1" applyBorder="1" applyAlignment="1" applyProtection="1">
      <alignment vertical="center"/>
      <protection locked="0"/>
    </xf>
    <xf numFmtId="177" fontId="11" fillId="2" borderId="42" xfId="1" applyNumberFormat="1" applyFont="1" applyFill="1" applyBorder="1" applyAlignment="1">
      <alignment vertical="center"/>
    </xf>
    <xf numFmtId="0" fontId="0" fillId="2" borderId="0" xfId="0" applyFill="1" applyAlignment="1">
      <alignment horizontal="center"/>
    </xf>
    <xf numFmtId="0" fontId="0" fillId="2" borderId="0" xfId="0" applyFill="1" applyAlignment="1">
      <alignment horizontal="right" vertical="center"/>
    </xf>
    <xf numFmtId="0" fontId="9" fillId="0" borderId="3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3" xfId="1" applyNumberFormat="1" applyFont="1" applyFill="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4" xfId="1" applyNumberFormat="1" applyFont="1" applyFill="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2" fillId="4" borderId="0" xfId="0" applyFont="1" applyFill="1" applyAlignment="1">
      <alignment vertical="center"/>
    </xf>
    <xf numFmtId="0" fontId="12" fillId="0" borderId="0" xfId="0" applyFont="1" applyAlignment="1" applyProtection="1">
      <alignment horizontal="left" vertical="center"/>
      <protection locked="0"/>
    </xf>
    <xf numFmtId="0" fontId="4"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6" fillId="2" borderId="0" xfId="0" applyFont="1" applyFill="1" applyAlignment="1" applyProtection="1">
      <alignment horizontal="center" vertical="top"/>
      <protection hidden="1"/>
    </xf>
    <xf numFmtId="0" fontId="7" fillId="2" borderId="0" xfId="0" applyFont="1" applyFill="1" applyAlignment="1" applyProtection="1">
      <alignment horizontal="center" vertical="top"/>
      <protection hidden="1"/>
    </xf>
    <xf numFmtId="0" fontId="8" fillId="2" borderId="0" xfId="0" applyFont="1" applyFill="1" applyAlignment="1" applyProtection="1">
      <alignment vertical="center"/>
      <protection hidden="1"/>
    </xf>
    <xf numFmtId="0" fontId="12" fillId="2" borderId="0" xfId="0" applyFont="1" applyFill="1" applyAlignment="1" applyProtection="1">
      <alignment horizontal="right" vertical="center"/>
      <protection hidden="1"/>
    </xf>
    <xf numFmtId="0" fontId="0" fillId="2" borderId="0" xfId="0" applyFill="1" applyProtection="1">
      <protection hidden="1"/>
    </xf>
    <xf numFmtId="0" fontId="9" fillId="2" borderId="0" xfId="0" applyFont="1" applyFill="1" applyAlignment="1" applyProtection="1">
      <alignment vertical="top"/>
      <protection hidden="1"/>
    </xf>
    <xf numFmtId="0" fontId="9" fillId="2" borderId="1" xfId="0" applyFont="1" applyFill="1" applyBorder="1" applyAlignment="1" applyProtection="1">
      <alignment horizontal="center" vertical="center" shrinkToFit="1"/>
      <protection hidden="1"/>
    </xf>
    <xf numFmtId="0" fontId="9" fillId="2" borderId="2" xfId="0" applyFont="1" applyFill="1" applyBorder="1" applyAlignment="1" applyProtection="1">
      <alignment horizontal="center" vertical="center" shrinkToFit="1"/>
      <protection hidden="1"/>
    </xf>
    <xf numFmtId="38" fontId="9" fillId="2" borderId="2" xfId="1" applyFont="1" applyFill="1" applyBorder="1" applyAlignment="1" applyProtection="1">
      <alignment horizontal="center" vertical="center" shrinkToFit="1"/>
      <protection hidden="1"/>
    </xf>
    <xf numFmtId="0" fontId="9" fillId="2" borderId="0" xfId="0" applyFont="1" applyFill="1" applyAlignment="1" applyProtection="1">
      <alignment vertical="center"/>
      <protection hidden="1"/>
    </xf>
    <xf numFmtId="0" fontId="9" fillId="2" borderId="3"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0" fontId="2" fillId="2" borderId="0" xfId="0" applyFont="1" applyFill="1" applyAlignment="1" applyProtection="1">
      <alignment vertical="center"/>
      <protection hidden="1"/>
    </xf>
    <xf numFmtId="38" fontId="11" fillId="2" borderId="19" xfId="1" applyFont="1" applyFill="1" applyBorder="1" applyAlignment="1" applyProtection="1">
      <alignment horizontal="right" vertical="center"/>
      <protection hidden="1"/>
    </xf>
    <xf numFmtId="0" fontId="9" fillId="4" borderId="0" xfId="0" applyFont="1" applyFill="1" applyAlignment="1" applyProtection="1">
      <alignment vertical="center"/>
      <protection hidden="1"/>
    </xf>
    <xf numFmtId="0" fontId="9" fillId="2" borderId="5" xfId="0" applyFont="1" applyFill="1" applyBorder="1" applyAlignment="1" applyProtection="1">
      <alignment horizontal="center" vertical="center"/>
      <protection hidden="1"/>
    </xf>
    <xf numFmtId="38" fontId="11" fillId="2" borderId="18" xfId="1" applyFont="1" applyFill="1" applyBorder="1" applyAlignment="1" applyProtection="1">
      <alignment vertical="center"/>
      <protection hidden="1"/>
    </xf>
    <xf numFmtId="38" fontId="11" fillId="2" borderId="5" xfId="1" applyFont="1" applyFill="1" applyBorder="1" applyAlignment="1" applyProtection="1">
      <alignment vertical="center"/>
      <protection hidden="1"/>
    </xf>
    <xf numFmtId="177" fontId="11" fillId="3" borderId="2" xfId="0" applyNumberFormat="1" applyFont="1" applyFill="1" applyBorder="1" applyAlignment="1" applyProtection="1">
      <alignment vertical="center"/>
      <protection hidden="1"/>
    </xf>
    <xf numFmtId="177" fontId="11" fillId="3" borderId="27" xfId="0" applyNumberFormat="1" applyFont="1" applyFill="1" applyBorder="1" applyAlignment="1" applyProtection="1">
      <alignment vertical="center"/>
      <protection hidden="1"/>
    </xf>
    <xf numFmtId="49" fontId="21" fillId="4" borderId="0" xfId="0" applyNumberFormat="1" applyFont="1" applyFill="1" applyAlignment="1" applyProtection="1">
      <alignment vertical="center"/>
      <protection hidden="1"/>
    </xf>
    <xf numFmtId="0" fontId="23" fillId="2" borderId="0" xfId="0" applyFont="1" applyFill="1" applyAlignment="1" applyProtection="1">
      <alignment vertical="center"/>
      <protection hidden="1"/>
    </xf>
    <xf numFmtId="0" fontId="9" fillId="2" borderId="7"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protection hidden="1"/>
    </xf>
    <xf numFmtId="177" fontId="11" fillId="3" borderId="26" xfId="0" applyNumberFormat="1" applyFont="1" applyFill="1" applyBorder="1" applyAlignment="1" applyProtection="1">
      <alignment vertical="center"/>
      <protection hidden="1"/>
    </xf>
    <xf numFmtId="0" fontId="0" fillId="2" borderId="0" xfId="0" applyFill="1" applyAlignment="1" applyProtection="1">
      <alignment horizontal="center"/>
      <protection hidden="1"/>
    </xf>
    <xf numFmtId="0" fontId="0" fillId="2" borderId="0" xfId="0" applyFill="1" applyAlignment="1" applyProtection="1">
      <alignment horizontal="right" vertical="center"/>
      <protection hidden="1"/>
    </xf>
    <xf numFmtId="0" fontId="1"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38" fontId="11" fillId="2" borderId="4" xfId="1" applyFont="1" applyFill="1" applyBorder="1" applyAlignment="1" applyProtection="1">
      <alignment horizontal="right" vertical="center"/>
      <protection hidden="1"/>
    </xf>
    <xf numFmtId="0" fontId="10" fillId="2" borderId="4" xfId="0" applyFont="1" applyFill="1" applyBorder="1" applyAlignment="1" applyProtection="1">
      <alignment horizontal="center" vertical="center"/>
      <protection hidden="1"/>
    </xf>
    <xf numFmtId="0" fontId="9" fillId="2" borderId="24" xfId="0" applyFont="1" applyFill="1" applyBorder="1" applyAlignment="1" applyProtection="1">
      <alignment horizontal="center" vertical="center"/>
      <protection hidden="1"/>
    </xf>
    <xf numFmtId="38" fontId="11" fillId="2" borderId="24" xfId="1" applyFont="1" applyFill="1" applyBorder="1" applyAlignment="1" applyProtection="1">
      <alignment horizontal="right" vertical="center"/>
      <protection hidden="1"/>
    </xf>
    <xf numFmtId="0" fontId="10" fillId="2" borderId="2" xfId="0" applyFont="1" applyFill="1" applyBorder="1" applyAlignment="1" applyProtection="1">
      <alignment horizontal="center" vertical="center"/>
      <protection hidden="1"/>
    </xf>
    <xf numFmtId="0" fontId="0" fillId="2" borderId="0" xfId="0" quotePrefix="1" applyFill="1" applyAlignment="1" applyProtection="1">
      <alignment vertical="top"/>
      <protection hidden="1"/>
    </xf>
    <xf numFmtId="0" fontId="9" fillId="2" borderId="5" xfId="0" applyFont="1" applyFill="1" applyBorder="1" applyAlignment="1" applyProtection="1">
      <alignment vertical="center"/>
      <protection hidden="1"/>
    </xf>
    <xf numFmtId="0" fontId="0" fillId="2" borderId="0" xfId="0" quotePrefix="1" applyFill="1" applyAlignment="1" applyProtection="1">
      <alignment vertical="center"/>
      <protection hidden="1"/>
    </xf>
    <xf numFmtId="0" fontId="11" fillId="2" borderId="0" xfId="0" applyFont="1" applyFill="1" applyAlignment="1" applyProtection="1">
      <alignment vertical="top"/>
      <protection hidden="1"/>
    </xf>
    <xf numFmtId="177" fontId="11" fillId="2" borderId="40" xfId="1" applyNumberFormat="1" applyFont="1" applyFill="1" applyBorder="1" applyAlignment="1" applyProtection="1">
      <alignment vertical="center"/>
      <protection hidden="1"/>
    </xf>
    <xf numFmtId="177" fontId="11" fillId="2" borderId="42" xfId="1" applyNumberFormat="1" applyFont="1" applyFill="1" applyBorder="1" applyAlignment="1" applyProtection="1">
      <alignment vertical="center"/>
      <protection hidden="1"/>
    </xf>
    <xf numFmtId="0" fontId="11" fillId="2" borderId="0" xfId="0" applyFont="1" applyFill="1" applyAlignment="1" applyProtection="1">
      <alignment vertical="center" shrinkToFit="1"/>
      <protection hidden="1"/>
    </xf>
    <xf numFmtId="0" fontId="9" fillId="2" borderId="0" xfId="0" applyFont="1" applyFill="1" applyProtection="1">
      <protection hidden="1"/>
    </xf>
    <xf numFmtId="0" fontId="12" fillId="2" borderId="0" xfId="0" applyFont="1" applyFill="1" applyAlignment="1" applyProtection="1">
      <alignment vertical="center"/>
      <protection hidden="1"/>
    </xf>
    <xf numFmtId="0" fontId="9" fillId="2" borderId="0" xfId="0" applyFont="1" applyFill="1" applyAlignment="1" applyProtection="1">
      <alignment horizontal="center"/>
      <protection hidden="1"/>
    </xf>
    <xf numFmtId="38" fontId="9" fillId="2" borderId="0" xfId="1" applyFont="1" applyFill="1" applyProtection="1">
      <protection hidden="1"/>
    </xf>
    <xf numFmtId="0" fontId="2" fillId="2" borderId="20" xfId="0" applyFont="1" applyFill="1" applyBorder="1" applyAlignment="1" applyProtection="1">
      <alignment horizontal="center" vertical="center"/>
      <protection hidden="1"/>
    </xf>
    <xf numFmtId="0" fontId="0" fillId="2" borderId="8" xfId="0" applyFill="1" applyBorder="1" applyAlignment="1" applyProtection="1">
      <alignment vertical="center"/>
      <protection hidden="1"/>
    </xf>
    <xf numFmtId="0" fontId="2" fillId="2" borderId="6" xfId="0" applyFont="1" applyFill="1" applyBorder="1" applyAlignment="1" applyProtection="1">
      <alignment horizontal="center" vertical="center"/>
      <protection hidden="1"/>
    </xf>
    <xf numFmtId="38" fontId="2" fillId="2" borderId="6" xfId="1" applyFont="1" applyFill="1" applyBorder="1" applyAlignment="1" applyProtection="1">
      <alignment vertical="center"/>
      <protection hidden="1"/>
    </xf>
    <xf numFmtId="0" fontId="2" fillId="2" borderId="6" xfId="0" applyFont="1" applyFill="1" applyBorder="1" applyAlignment="1" applyProtection="1">
      <alignment vertical="center"/>
      <protection hidden="1"/>
    </xf>
    <xf numFmtId="0" fontId="2" fillId="2" borderId="9" xfId="0" applyFont="1" applyFill="1" applyBorder="1" applyAlignment="1" applyProtection="1">
      <alignment vertical="center"/>
      <protection hidden="1"/>
    </xf>
    <xf numFmtId="0" fontId="9" fillId="2" borderId="10" xfId="0" applyFont="1" applyFill="1" applyBorder="1" applyAlignment="1" applyProtection="1">
      <alignment horizontal="center" vertical="center" shrinkToFit="1"/>
      <protection hidden="1"/>
    </xf>
    <xf numFmtId="0" fontId="12" fillId="2" borderId="7"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38" fontId="9" fillId="2" borderId="11" xfId="1" applyFont="1" applyFill="1" applyBorder="1" applyAlignment="1" applyProtection="1">
      <alignment horizontal="center" vertical="center"/>
      <protection hidden="1"/>
    </xf>
    <xf numFmtId="38" fontId="10" fillId="2" borderId="11" xfId="1"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textRotation="255"/>
      <protection hidden="1"/>
    </xf>
    <xf numFmtId="0" fontId="12" fillId="2" borderId="4" xfId="0" applyFont="1" applyFill="1" applyBorder="1" applyAlignment="1" applyProtection="1">
      <alignment horizontal="center" vertical="center"/>
      <protection hidden="1"/>
    </xf>
    <xf numFmtId="38" fontId="12" fillId="2" borderId="4" xfId="1" applyFont="1" applyFill="1" applyBorder="1" applyAlignment="1" applyProtection="1">
      <alignment horizontal="center" vertical="center"/>
      <protection hidden="1"/>
    </xf>
    <xf numFmtId="0" fontId="12" fillId="2" borderId="21"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textRotation="255"/>
      <protection hidden="1"/>
    </xf>
    <xf numFmtId="0" fontId="12" fillId="2" borderId="5" xfId="0" applyFont="1" applyFill="1" applyBorder="1" applyAlignment="1" applyProtection="1">
      <alignment horizontal="center" vertical="center"/>
      <protection hidden="1"/>
    </xf>
    <xf numFmtId="38" fontId="12" fillId="2" borderId="5" xfId="1"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9" fillId="2" borderId="15" xfId="0" applyFont="1" applyFill="1" applyBorder="1" applyAlignment="1" applyProtection="1">
      <alignment horizontal="center" vertical="center"/>
      <protection hidden="1"/>
    </xf>
    <xf numFmtId="0" fontId="9" fillId="2" borderId="28"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9" fillId="2" borderId="29"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49" fontId="9" fillId="2" borderId="6" xfId="0" applyNumberFormat="1" applyFont="1" applyFill="1" applyBorder="1" applyAlignment="1" applyProtection="1">
      <alignment vertical="center"/>
      <protection hidden="1"/>
    </xf>
    <xf numFmtId="49" fontId="0" fillId="2" borderId="6" xfId="0" applyNumberFormat="1" applyFill="1" applyBorder="1" applyAlignment="1" applyProtection="1">
      <alignment vertical="center"/>
      <protection hidden="1"/>
    </xf>
    <xf numFmtId="49" fontId="9" fillId="2" borderId="0" xfId="0" applyNumberFormat="1" applyFont="1" applyFill="1" applyAlignment="1" applyProtection="1">
      <alignment vertical="center"/>
      <protection hidden="1"/>
    </xf>
    <xf numFmtId="49" fontId="9" fillId="2" borderId="6" xfId="0" applyNumberFormat="1" applyFont="1" applyFill="1" applyBorder="1" applyAlignment="1" applyProtection="1">
      <alignment vertical="center" shrinkToFit="1"/>
      <protection hidden="1"/>
    </xf>
    <xf numFmtId="49" fontId="0" fillId="2" borderId="6" xfId="0" applyNumberFormat="1" applyFill="1" applyBorder="1" applyAlignment="1" applyProtection="1">
      <alignment vertical="center" shrinkToFit="1"/>
      <protection hidden="1"/>
    </xf>
    <xf numFmtId="49" fontId="9" fillId="2" borderId="1" xfId="0" applyNumberFormat="1" applyFont="1" applyFill="1" applyBorder="1" applyAlignment="1" applyProtection="1">
      <alignment horizontal="center" vertical="center" shrinkToFit="1"/>
      <protection hidden="1"/>
    </xf>
    <xf numFmtId="0" fontId="9" fillId="2" borderId="17" xfId="0" applyFont="1" applyFill="1" applyBorder="1" applyAlignment="1" applyProtection="1">
      <alignment horizontal="center" vertical="center"/>
      <protection hidden="1"/>
    </xf>
    <xf numFmtId="49" fontId="24" fillId="2" borderId="0" xfId="0" applyNumberFormat="1" applyFont="1" applyFill="1" applyAlignment="1" applyProtection="1">
      <alignment horizontal="left" vertical="center" shrinkToFit="1"/>
      <protection hidden="1"/>
    </xf>
    <xf numFmtId="49" fontId="0" fillId="2" borderId="38" xfId="0" applyNumberFormat="1" applyFill="1" applyBorder="1" applyAlignment="1" applyProtection="1">
      <alignment vertical="center" shrinkToFit="1"/>
      <protection hidden="1"/>
    </xf>
    <xf numFmtId="0" fontId="9" fillId="2" borderId="33" xfId="0" applyFont="1" applyFill="1" applyBorder="1" applyAlignment="1" applyProtection="1">
      <alignment horizontal="left" vertical="center"/>
      <protection hidden="1"/>
    </xf>
    <xf numFmtId="49" fontId="9" fillId="2" borderId="34" xfId="0" applyNumberFormat="1" applyFont="1" applyFill="1" applyBorder="1" applyAlignment="1" applyProtection="1">
      <alignment vertical="center"/>
      <protection hidden="1"/>
    </xf>
    <xf numFmtId="176" fontId="12" fillId="2" borderId="6" xfId="0" applyNumberFormat="1" applyFont="1" applyFill="1" applyBorder="1" applyAlignment="1" applyProtection="1">
      <alignment horizontal="center" vertical="center"/>
      <protection hidden="1"/>
    </xf>
    <xf numFmtId="176" fontId="12" fillId="2" borderId="6" xfId="1" applyNumberFormat="1" applyFont="1" applyFill="1" applyBorder="1" applyAlignment="1" applyProtection="1">
      <alignment horizontal="center" vertical="center"/>
      <protection hidden="1"/>
    </xf>
    <xf numFmtId="176" fontId="12" fillId="2" borderId="9" xfId="0" applyNumberFormat="1" applyFont="1" applyFill="1" applyBorder="1" applyAlignment="1" applyProtection="1">
      <alignment horizontal="center" vertical="center"/>
      <protection hidden="1"/>
    </xf>
    <xf numFmtId="49" fontId="0" fillId="2" borderId="39" xfId="0" applyNumberFormat="1" applyFill="1" applyBorder="1" applyAlignment="1" applyProtection="1">
      <alignment vertical="center"/>
      <protection hidden="1"/>
    </xf>
    <xf numFmtId="0" fontId="9" fillId="2" borderId="35" xfId="0" applyFont="1" applyFill="1" applyBorder="1" applyAlignment="1" applyProtection="1">
      <alignment vertical="center"/>
      <protection hidden="1"/>
    </xf>
    <xf numFmtId="0" fontId="9" fillId="2" borderId="17" xfId="0" applyFont="1" applyFill="1" applyBorder="1" applyAlignment="1" applyProtection="1">
      <alignment vertical="center"/>
      <protection hidden="1"/>
    </xf>
    <xf numFmtId="0" fontId="9" fillId="2" borderId="36" xfId="0" applyFont="1" applyFill="1" applyBorder="1" applyAlignment="1" applyProtection="1">
      <alignment vertical="center"/>
      <protection hidden="1"/>
    </xf>
    <xf numFmtId="176" fontId="12" fillId="2" borderId="17" xfId="0" applyNumberFormat="1" applyFont="1" applyFill="1" applyBorder="1" applyAlignment="1" applyProtection="1">
      <alignment horizontal="center" vertical="center"/>
      <protection hidden="1"/>
    </xf>
    <xf numFmtId="176" fontId="12" fillId="2" borderId="32" xfId="0" applyNumberFormat="1" applyFont="1" applyFill="1" applyBorder="1" applyAlignment="1" applyProtection="1">
      <alignment horizontal="center" vertical="center"/>
      <protection hidden="1"/>
    </xf>
    <xf numFmtId="0" fontId="9" fillId="2" borderId="0" xfId="0" applyFont="1" applyFill="1" applyAlignment="1" applyProtection="1">
      <alignment horizontal="right" vertical="center"/>
      <protection hidden="1"/>
    </xf>
    <xf numFmtId="0" fontId="9" fillId="2" borderId="0" xfId="0" applyFont="1" applyFill="1" applyAlignment="1" applyProtection="1">
      <alignment horizontal="center" vertical="center"/>
      <protection hidden="1"/>
    </xf>
    <xf numFmtId="38" fontId="9" fillId="2" borderId="0" xfId="1" applyFont="1" applyFill="1" applyAlignment="1" applyProtection="1">
      <alignment vertical="center"/>
      <protection hidden="1"/>
    </xf>
    <xf numFmtId="0" fontId="9" fillId="2" borderId="33" xfId="0" applyFont="1" applyFill="1" applyBorder="1" applyAlignment="1" applyProtection="1">
      <alignment vertical="center" wrapText="1"/>
      <protection hidden="1"/>
    </xf>
    <xf numFmtId="0" fontId="9" fillId="2" borderId="6" xfId="0" applyFont="1" applyFill="1" applyBorder="1" applyAlignment="1" applyProtection="1">
      <alignment vertical="center"/>
      <protection hidden="1"/>
    </xf>
    <xf numFmtId="178" fontId="23" fillId="2" borderId="6" xfId="0" applyNumberFormat="1" applyFont="1" applyFill="1" applyBorder="1" applyAlignment="1" applyProtection="1">
      <alignment wrapText="1"/>
      <protection hidden="1"/>
    </xf>
    <xf numFmtId="178" fontId="23" fillId="2" borderId="9" xfId="0" applyNumberFormat="1" applyFont="1" applyFill="1" applyBorder="1" applyAlignment="1" applyProtection="1">
      <alignment wrapText="1"/>
      <protection hidden="1"/>
    </xf>
    <xf numFmtId="0" fontId="12" fillId="2" borderId="6" xfId="0" applyFont="1" applyFill="1" applyBorder="1" applyAlignment="1" applyProtection="1">
      <alignment horizontal="center" vertical="center" shrinkToFit="1"/>
      <protection hidden="1"/>
    </xf>
    <xf numFmtId="38" fontId="9" fillId="2" borderId="16" xfId="1" applyFont="1" applyFill="1" applyBorder="1" applyAlignment="1" applyProtection="1">
      <alignment horizontal="right" vertical="center"/>
      <protection hidden="1"/>
    </xf>
    <xf numFmtId="0" fontId="0" fillId="2" borderId="6" xfId="0" applyFill="1" applyBorder="1" applyAlignment="1" applyProtection="1">
      <alignment vertical="center"/>
      <protection hidden="1"/>
    </xf>
    <xf numFmtId="0" fontId="9" fillId="2" borderId="35" xfId="0" applyFont="1" applyFill="1" applyBorder="1" applyAlignment="1" applyProtection="1">
      <alignment horizontal="right" vertical="center"/>
      <protection hidden="1"/>
    </xf>
    <xf numFmtId="178" fontId="23" fillId="2" borderId="17" xfId="0" applyNumberFormat="1" applyFont="1" applyFill="1" applyBorder="1" applyAlignment="1" applyProtection="1">
      <alignment wrapText="1"/>
      <protection hidden="1"/>
    </xf>
    <xf numFmtId="178" fontId="23" fillId="2" borderId="32" xfId="0" applyNumberFormat="1" applyFont="1" applyFill="1" applyBorder="1" applyAlignment="1" applyProtection="1">
      <alignment wrapText="1"/>
      <protection hidden="1"/>
    </xf>
    <xf numFmtId="38" fontId="9" fillId="2" borderId="17" xfId="1" applyFont="1" applyFill="1" applyBorder="1" applyAlignment="1" applyProtection="1">
      <alignment horizontal="right" vertical="center"/>
      <protection hidden="1"/>
    </xf>
    <xf numFmtId="0" fontId="8" fillId="2" borderId="0" xfId="0" applyFont="1" applyFill="1" applyAlignment="1" applyProtection="1">
      <alignment horizontal="right" vertical="center"/>
      <protection hidden="1"/>
    </xf>
    <xf numFmtId="38" fontId="10" fillId="2" borderId="0" xfId="1" applyFont="1" applyFill="1" applyAlignment="1" applyProtection="1">
      <protection hidden="1"/>
    </xf>
    <xf numFmtId="38" fontId="28" fillId="2" borderId="0" xfId="1" applyFont="1" applyFill="1" applyAlignment="1" applyProtection="1">
      <alignment vertical="center"/>
      <protection hidden="1"/>
    </xf>
    <xf numFmtId="176" fontId="11" fillId="2" borderId="3" xfId="1" applyNumberFormat="1" applyFont="1" applyFill="1" applyBorder="1" applyAlignment="1" applyProtection="1">
      <alignment vertical="center"/>
      <protection hidden="1"/>
    </xf>
    <xf numFmtId="0" fontId="2" fillId="4" borderId="0" xfId="0" applyFont="1" applyFill="1" applyAlignment="1" applyProtection="1">
      <alignment vertical="center"/>
      <protection hidden="1"/>
    </xf>
    <xf numFmtId="176" fontId="11" fillId="2" borderId="25" xfId="1" applyNumberFormat="1" applyFont="1" applyFill="1" applyBorder="1" applyAlignment="1" applyProtection="1">
      <alignment vertical="center"/>
      <protection hidden="1"/>
    </xf>
    <xf numFmtId="0" fontId="0" fillId="4" borderId="0" xfId="0" applyFill="1" applyAlignment="1" applyProtection="1">
      <alignment vertical="center"/>
      <protection hidden="1"/>
    </xf>
    <xf numFmtId="176" fontId="11" fillId="3" borderId="2" xfId="1" applyNumberFormat="1" applyFont="1" applyFill="1" applyBorder="1" applyAlignment="1" applyProtection="1">
      <alignment vertical="center"/>
      <protection hidden="1"/>
    </xf>
    <xf numFmtId="0" fontId="11" fillId="4" borderId="0" xfId="0" applyFont="1" applyFill="1" applyAlignment="1" applyProtection="1">
      <alignment vertical="center" shrinkToFit="1"/>
      <protection hidden="1"/>
    </xf>
    <xf numFmtId="0" fontId="21" fillId="4" borderId="0" xfId="0" applyFont="1" applyFill="1" applyAlignment="1" applyProtection="1">
      <alignment vertical="center"/>
      <protection hidden="1"/>
    </xf>
    <xf numFmtId="176" fontId="11" fillId="2" borderId="7" xfId="1" applyNumberFormat="1" applyFont="1" applyFill="1" applyBorder="1" applyAlignment="1" applyProtection="1">
      <alignment vertical="center"/>
      <protection hidden="1"/>
    </xf>
    <xf numFmtId="176" fontId="11" fillId="2" borderId="5" xfId="1" applyNumberFormat="1" applyFont="1" applyFill="1" applyBorder="1" applyAlignment="1" applyProtection="1">
      <alignment vertical="center"/>
      <protection hidden="1"/>
    </xf>
    <xf numFmtId="0" fontId="0" fillId="4" borderId="0" xfId="0" applyFill="1" applyAlignment="1" applyProtection="1">
      <alignment horizontal="center"/>
      <protection hidden="1"/>
    </xf>
    <xf numFmtId="0" fontId="0" fillId="4" borderId="0" xfId="0" applyFill="1" applyAlignment="1" applyProtection="1">
      <alignment horizontal="right" vertical="center"/>
      <protection hidden="1"/>
    </xf>
    <xf numFmtId="0" fontId="1" fillId="4" borderId="0" xfId="0" applyFont="1" applyFill="1" applyAlignment="1" applyProtection="1">
      <alignment vertical="center"/>
      <protection hidden="1"/>
    </xf>
    <xf numFmtId="0" fontId="11" fillId="4" borderId="0" xfId="0" applyFont="1" applyFill="1" applyAlignment="1" applyProtection="1">
      <alignment vertical="center"/>
      <protection hidden="1"/>
    </xf>
    <xf numFmtId="176" fontId="11" fillId="2" borderId="2" xfId="1" applyNumberFormat="1" applyFont="1" applyFill="1" applyBorder="1" applyAlignment="1" applyProtection="1">
      <alignment vertical="center"/>
      <protection hidden="1"/>
    </xf>
    <xf numFmtId="0" fontId="0" fillId="4" borderId="0" xfId="0" quotePrefix="1" applyFill="1" applyAlignment="1" applyProtection="1">
      <alignment vertical="center"/>
      <protection hidden="1"/>
    </xf>
    <xf numFmtId="0" fontId="11" fillId="4" borderId="0" xfId="0" applyFont="1" applyFill="1" applyAlignment="1" applyProtection="1">
      <alignment vertical="top"/>
      <protection hidden="1"/>
    </xf>
    <xf numFmtId="177" fontId="11" fillId="2" borderId="11" xfId="0" applyNumberFormat="1" applyFont="1" applyFill="1" applyBorder="1" applyAlignment="1" applyProtection="1">
      <alignment vertical="center"/>
      <protection hidden="1"/>
    </xf>
    <xf numFmtId="0" fontId="0" fillId="4" borderId="0" xfId="0" applyFill="1" applyAlignment="1" applyProtection="1">
      <alignment vertical="center" shrinkToFit="1"/>
      <protection hidden="1"/>
    </xf>
    <xf numFmtId="0" fontId="2" fillId="2" borderId="8" xfId="0" applyFont="1" applyFill="1" applyBorder="1" applyAlignment="1" applyProtection="1">
      <alignment vertical="center"/>
      <protection hidden="1"/>
    </xf>
    <xf numFmtId="0" fontId="9" fillId="4" borderId="10" xfId="0" applyFont="1" applyFill="1" applyBorder="1" applyAlignment="1" applyProtection="1">
      <alignment horizontal="center" vertical="center" shrinkToFit="1"/>
      <protection hidden="1"/>
    </xf>
    <xf numFmtId="0" fontId="12" fillId="4" borderId="7" xfId="0" applyFont="1" applyFill="1" applyBorder="1" applyAlignment="1" applyProtection="1">
      <alignment horizontal="center" vertical="center"/>
      <protection hidden="1"/>
    </xf>
    <xf numFmtId="0" fontId="3" fillId="4" borderId="13" xfId="0" applyFont="1" applyFill="1" applyBorder="1" applyAlignment="1" applyProtection="1">
      <alignment horizontal="center" vertical="center" textRotation="255"/>
      <protection hidden="1"/>
    </xf>
    <xf numFmtId="0" fontId="12" fillId="4" borderId="4" xfId="0" applyFont="1" applyFill="1" applyBorder="1" applyAlignment="1" applyProtection="1">
      <alignment horizontal="center" vertical="center"/>
      <protection hidden="1"/>
    </xf>
    <xf numFmtId="0" fontId="3" fillId="4" borderId="14" xfId="0" applyFont="1" applyFill="1" applyBorder="1" applyAlignment="1" applyProtection="1">
      <alignment horizontal="center" vertical="center" textRotation="255"/>
      <protection hidden="1"/>
    </xf>
    <xf numFmtId="0" fontId="12" fillId="4" borderId="5" xfId="0" applyFont="1" applyFill="1" applyBorder="1" applyAlignment="1" applyProtection="1">
      <alignment horizontal="center" vertical="center"/>
      <protection hidden="1"/>
    </xf>
    <xf numFmtId="49" fontId="9" fillId="2" borderId="7" xfId="0" applyNumberFormat="1" applyFont="1" applyFill="1" applyBorder="1" applyAlignment="1" applyProtection="1">
      <alignment vertical="center" shrinkToFit="1"/>
      <protection hidden="1"/>
    </xf>
    <xf numFmtId="176" fontId="12" fillId="2" borderId="3" xfId="0" applyNumberFormat="1" applyFont="1" applyFill="1" applyBorder="1" applyAlignment="1" applyProtection="1">
      <alignment horizontal="center" vertical="center"/>
      <protection hidden="1"/>
    </xf>
    <xf numFmtId="176" fontId="12" fillId="2" borderId="3" xfId="1" applyNumberFormat="1" applyFont="1" applyFill="1" applyBorder="1" applyAlignment="1" applyProtection="1">
      <alignment horizontal="center" vertical="center"/>
      <protection hidden="1"/>
    </xf>
    <xf numFmtId="176" fontId="12" fillId="2" borderId="23" xfId="0" applyNumberFormat="1" applyFont="1" applyFill="1" applyBorder="1" applyAlignment="1" applyProtection="1">
      <alignment horizontal="center" vertical="center"/>
      <protection hidden="1"/>
    </xf>
    <xf numFmtId="49" fontId="9" fillId="2" borderId="25" xfId="0" applyNumberFormat="1" applyFont="1" applyFill="1" applyBorder="1" applyAlignment="1" applyProtection="1">
      <alignment vertical="center" shrinkToFit="1"/>
      <protection hidden="1"/>
    </xf>
    <xf numFmtId="49" fontId="9" fillId="2" borderId="26" xfId="0" applyNumberFormat="1" applyFont="1" applyFill="1" applyBorder="1" applyAlignment="1" applyProtection="1">
      <alignment vertical="center" shrinkToFit="1"/>
      <protection hidden="1"/>
    </xf>
    <xf numFmtId="49" fontId="0" fillId="2" borderId="0" xfId="0" applyNumberFormat="1" applyFill="1" applyAlignment="1" applyProtection="1">
      <alignment vertical="center"/>
      <protection hidden="1"/>
    </xf>
    <xf numFmtId="49" fontId="9" fillId="2" borderId="0" xfId="0" applyNumberFormat="1" applyFont="1" applyFill="1" applyAlignment="1" applyProtection="1">
      <alignment vertical="center" shrinkToFit="1"/>
      <protection hidden="1"/>
    </xf>
    <xf numFmtId="49" fontId="0" fillId="2" borderId="0" xfId="0" applyNumberFormat="1" applyFill="1" applyAlignment="1" applyProtection="1">
      <alignment vertical="center" shrinkToFit="1"/>
      <protection hidden="1"/>
    </xf>
    <xf numFmtId="0" fontId="29" fillId="2" borderId="6" xfId="0" applyFont="1" applyFill="1" applyBorder="1" applyAlignment="1" applyProtection="1">
      <alignment horizontal="center" vertical="center" shrinkToFit="1"/>
      <protection hidden="1"/>
    </xf>
    <xf numFmtId="176" fontId="9" fillId="2" borderId="20" xfId="0" applyNumberFormat="1" applyFont="1" applyFill="1" applyBorder="1" applyAlignment="1" applyProtection="1">
      <alignment vertical="center"/>
      <protection hidden="1"/>
    </xf>
    <xf numFmtId="0" fontId="23" fillId="2" borderId="17" xfId="0" applyFont="1" applyFill="1" applyBorder="1" applyAlignment="1" applyProtection="1">
      <alignment wrapText="1"/>
      <protection hidden="1"/>
    </xf>
    <xf numFmtId="176" fontId="9" fillId="2" borderId="17" xfId="0" applyNumberFormat="1" applyFont="1" applyFill="1" applyBorder="1" applyAlignment="1" applyProtection="1">
      <alignment vertical="center"/>
      <protection hidden="1"/>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4" borderId="0" xfId="0" applyFill="1"/>
    <xf numFmtId="0" fontId="9" fillId="4" borderId="0" xfId="0" applyFont="1" applyFill="1"/>
    <xf numFmtId="0" fontId="9" fillId="4" borderId="0" xfId="0" applyFont="1" applyFill="1" applyAlignment="1">
      <alignment horizontal="center"/>
    </xf>
    <xf numFmtId="38" fontId="9" fillId="4" borderId="0" xfId="1" applyFont="1" applyFill="1"/>
    <xf numFmtId="0" fontId="9" fillId="2" borderId="6" xfId="1" quotePrefix="1" applyNumberFormat="1" applyFont="1" applyFill="1" applyBorder="1" applyAlignment="1" applyProtection="1">
      <alignment horizontal="right" vertical="center"/>
      <protection hidden="1"/>
    </xf>
    <xf numFmtId="0" fontId="9" fillId="2" borderId="6" xfId="1" quotePrefix="1" applyNumberFormat="1" applyFont="1" applyFill="1" applyBorder="1" applyAlignment="1" applyProtection="1">
      <alignment vertical="center"/>
      <protection hidden="1"/>
    </xf>
    <xf numFmtId="0" fontId="9" fillId="4" borderId="0" xfId="0" quotePrefix="1" applyFont="1" applyFill="1" applyAlignment="1">
      <alignment vertical="center"/>
    </xf>
    <xf numFmtId="0" fontId="35" fillId="0" borderId="0" xfId="0" applyFont="1" applyAlignment="1">
      <alignment vertical="center"/>
    </xf>
    <xf numFmtId="0" fontId="35" fillId="0" borderId="83" xfId="0" applyFont="1" applyBorder="1" applyAlignment="1">
      <alignment horizontal="center" vertical="center"/>
    </xf>
    <xf numFmtId="0" fontId="35" fillId="0" borderId="2" xfId="0" applyFont="1" applyBorder="1" applyAlignment="1">
      <alignment horizontal="center" vertical="center"/>
    </xf>
    <xf numFmtId="0" fontId="36" fillId="0" borderId="84" xfId="0" applyFont="1" applyBorder="1" applyAlignment="1">
      <alignment horizontal="center" vertical="center"/>
    </xf>
    <xf numFmtId="0" fontId="35" fillId="0" borderId="85" xfId="0" applyFont="1" applyBorder="1" applyAlignment="1">
      <alignment horizontal="center" vertical="center"/>
    </xf>
    <xf numFmtId="0" fontId="39" fillId="5" borderId="96" xfId="0" applyFont="1" applyFill="1" applyBorder="1" applyAlignment="1">
      <alignment horizontal="center" vertical="center" wrapText="1"/>
    </xf>
    <xf numFmtId="0" fontId="35" fillId="0" borderId="0" xfId="0" applyFont="1"/>
    <xf numFmtId="0" fontId="35" fillId="0" borderId="0" xfId="0" applyFont="1" applyAlignment="1">
      <alignment horizontal="center" vertical="center"/>
    </xf>
    <xf numFmtId="0" fontId="40" fillId="0" borderId="0" xfId="0" applyFont="1" applyAlignment="1">
      <alignment vertical="center"/>
    </xf>
    <xf numFmtId="179" fontId="41" fillId="0" borderId="0" xfId="0" applyNumberFormat="1" applyFont="1" applyAlignment="1">
      <alignment vertical="center"/>
    </xf>
    <xf numFmtId="14" fontId="40" fillId="0" borderId="0" xfId="0" applyNumberFormat="1" applyFont="1" applyAlignment="1">
      <alignment vertical="center"/>
    </xf>
    <xf numFmtId="58" fontId="41" fillId="0" borderId="0" xfId="0" applyNumberFormat="1" applyFont="1" applyAlignment="1">
      <alignment vertical="top"/>
    </xf>
    <xf numFmtId="0" fontId="40" fillId="0" borderId="0" xfId="0" applyFont="1" applyAlignment="1">
      <alignment horizontal="left" vertical="center"/>
    </xf>
    <xf numFmtId="0" fontId="42" fillId="0" borderId="0" xfId="0" applyFont="1" applyAlignment="1">
      <alignment vertical="center"/>
    </xf>
    <xf numFmtId="0" fontId="40" fillId="0" borderId="0" xfId="0" applyFont="1" applyAlignment="1">
      <alignment horizontal="left" vertical="center" indent="2"/>
    </xf>
    <xf numFmtId="0" fontId="40" fillId="0" borderId="0" xfId="0" applyFont="1" applyAlignment="1">
      <alignment horizontal="center" vertical="center"/>
    </xf>
    <xf numFmtId="0" fontId="40" fillId="0" borderId="0" xfId="0" applyFont="1" applyAlignment="1">
      <alignment horizontal="center" vertical="top"/>
    </xf>
    <xf numFmtId="0" fontId="44" fillId="0" borderId="0" xfId="0" applyFont="1" applyAlignment="1">
      <alignment horizontal="center" vertical="center"/>
    </xf>
    <xf numFmtId="0" fontId="45" fillId="0" borderId="0" xfId="0" applyFont="1" applyAlignment="1">
      <alignment horizontal="left" vertical="center"/>
    </xf>
    <xf numFmtId="0" fontId="46" fillId="0" borderId="0" xfId="0" applyFont="1" applyAlignment="1">
      <alignment vertical="center"/>
    </xf>
    <xf numFmtId="0" fontId="47" fillId="0" borderId="0" xfId="0" applyFont="1" applyAlignment="1">
      <alignment horizontal="left" vertical="center"/>
    </xf>
    <xf numFmtId="0" fontId="41" fillId="0" borderId="0" xfId="0" applyFont="1" applyAlignment="1">
      <alignment vertical="center"/>
    </xf>
    <xf numFmtId="0" fontId="47" fillId="0" borderId="0" xfId="0" applyFont="1" applyAlignment="1">
      <alignment vertical="center"/>
    </xf>
    <xf numFmtId="0" fontId="49" fillId="0" borderId="0" xfId="0" applyFont="1" applyAlignment="1">
      <alignment horizontal="left" vertical="center"/>
    </xf>
    <xf numFmtId="0" fontId="41" fillId="0" borderId="0" xfId="0" applyFont="1" applyAlignment="1">
      <alignment horizontal="left" vertical="center"/>
    </xf>
    <xf numFmtId="0" fontId="45" fillId="0" borderId="0" xfId="0" applyFont="1" applyAlignment="1">
      <alignment horizontal="right" vertical="center"/>
    </xf>
    <xf numFmtId="0" fontId="45" fillId="0" borderId="0" xfId="0" applyFont="1" applyAlignment="1">
      <alignment horizontal="right"/>
    </xf>
    <xf numFmtId="0" fontId="45" fillId="0" borderId="0" xfId="0" applyFont="1" applyAlignment="1">
      <alignment horizontal="center" vertical="center"/>
    </xf>
    <xf numFmtId="0" fontId="45" fillId="0" borderId="0" xfId="0" applyFont="1" applyAlignment="1">
      <alignment horizontal="left"/>
    </xf>
    <xf numFmtId="0" fontId="35" fillId="6" borderId="6" xfId="0" applyFont="1" applyFill="1" applyBorder="1" applyAlignment="1">
      <alignment vertical="center"/>
    </xf>
    <xf numFmtId="0" fontId="35" fillId="6" borderId="101" xfId="0" applyFont="1" applyFill="1" applyBorder="1" applyAlignment="1">
      <alignment horizontal="center" vertical="center"/>
    </xf>
    <xf numFmtId="0" fontId="35" fillId="6" borderId="11" xfId="0" applyFont="1" applyFill="1" applyBorder="1" applyAlignment="1">
      <alignment horizontal="center" vertical="center"/>
    </xf>
    <xf numFmtId="0" fontId="35" fillId="6" borderId="11" xfId="0" applyFont="1" applyFill="1" applyBorder="1" applyAlignment="1">
      <alignment horizontal="left" vertical="center"/>
    </xf>
    <xf numFmtId="0" fontId="35" fillId="6" borderId="40" xfId="0" applyFont="1" applyFill="1" applyBorder="1" applyAlignment="1">
      <alignment horizontal="center" vertical="center"/>
    </xf>
    <xf numFmtId="0" fontId="35" fillId="6" borderId="12" xfId="0" applyFont="1" applyFill="1" applyBorder="1" applyAlignment="1">
      <alignment horizontal="center" vertical="center"/>
    </xf>
    <xf numFmtId="0" fontId="35" fillId="6" borderId="0" xfId="0" applyFont="1" applyFill="1" applyAlignment="1">
      <alignment vertical="center"/>
    </xf>
    <xf numFmtId="0" fontId="35" fillId="6" borderId="105" xfId="0" applyFont="1" applyFill="1" applyBorder="1" applyAlignment="1">
      <alignment horizontal="center" vertical="center"/>
    </xf>
    <xf numFmtId="0" fontId="35" fillId="6" borderId="5" xfId="0" applyFont="1" applyFill="1" applyBorder="1" applyAlignment="1">
      <alignment horizontal="center" vertical="center"/>
    </xf>
    <xf numFmtId="0" fontId="35" fillId="6" borderId="5" xfId="0" applyFont="1" applyFill="1" applyBorder="1" applyAlignment="1">
      <alignment horizontal="left" vertical="center"/>
    </xf>
    <xf numFmtId="0" fontId="35" fillId="6" borderId="18" xfId="0" applyFont="1" applyFill="1" applyBorder="1" applyAlignment="1">
      <alignment horizontal="center" vertical="center"/>
    </xf>
    <xf numFmtId="0" fontId="35" fillId="6" borderId="22" xfId="0" applyFont="1" applyFill="1" applyBorder="1" applyAlignment="1">
      <alignment horizontal="center" vertical="center"/>
    </xf>
    <xf numFmtId="0" fontId="35" fillId="6" borderId="106" xfId="0" applyFont="1" applyFill="1" applyBorder="1" applyAlignment="1">
      <alignment horizontal="center" vertical="center"/>
    </xf>
    <xf numFmtId="0" fontId="35" fillId="6" borderId="83" xfId="0" applyFont="1" applyFill="1" applyBorder="1" applyAlignment="1">
      <alignment horizontal="center" vertical="center"/>
    </xf>
    <xf numFmtId="0" fontId="35" fillId="6" borderId="2" xfId="0" applyFont="1" applyFill="1" applyBorder="1" applyAlignment="1">
      <alignment horizontal="center" vertical="center"/>
    </xf>
    <xf numFmtId="0" fontId="35" fillId="6" borderId="8" xfId="0" applyFont="1" applyFill="1" applyBorder="1" applyAlignment="1">
      <alignment horizontal="center" vertical="center"/>
    </xf>
    <xf numFmtId="0" fontId="35" fillId="6" borderId="85" xfId="0" applyFont="1" applyFill="1" applyBorder="1" applyAlignment="1">
      <alignment horizontal="center" vertical="center"/>
    </xf>
    <xf numFmtId="0" fontId="35" fillId="6" borderId="97" xfId="0" applyFont="1" applyFill="1" applyBorder="1" applyAlignment="1">
      <alignment horizontal="center" vertical="center"/>
    </xf>
    <xf numFmtId="0" fontId="35" fillId="6" borderId="26" xfId="0" applyFont="1" applyFill="1" applyBorder="1" applyAlignment="1">
      <alignment horizontal="center" vertical="center"/>
    </xf>
    <xf numFmtId="0" fontId="35" fillId="6" borderId="27" xfId="0" applyFont="1" applyFill="1" applyBorder="1" applyAlignment="1">
      <alignment horizontal="center" vertical="center"/>
    </xf>
    <xf numFmtId="0" fontId="35" fillId="6" borderId="99" xfId="0" applyFont="1" applyFill="1" applyBorder="1" applyAlignment="1">
      <alignment horizontal="center" vertical="center"/>
    </xf>
    <xf numFmtId="0" fontId="35" fillId="6" borderId="110" xfId="0" applyFont="1" applyFill="1" applyBorder="1" applyAlignment="1">
      <alignment horizontal="center" vertical="center"/>
    </xf>
    <xf numFmtId="0" fontId="35" fillId="6" borderId="7" xfId="0" applyFont="1" applyFill="1" applyBorder="1" applyAlignment="1">
      <alignment horizontal="center" vertical="center"/>
    </xf>
    <xf numFmtId="0" fontId="35" fillId="6" borderId="57" xfId="0" applyFont="1" applyFill="1" applyBorder="1" applyAlignment="1">
      <alignment horizontal="center" vertical="center"/>
    </xf>
    <xf numFmtId="0" fontId="35" fillId="6" borderId="111" xfId="0" applyFont="1" applyFill="1" applyBorder="1" applyAlignment="1">
      <alignment horizontal="center" vertical="center"/>
    </xf>
    <xf numFmtId="0" fontId="35" fillId="6" borderId="112" xfId="0" applyFont="1" applyFill="1" applyBorder="1" applyAlignment="1">
      <alignment horizontal="center" vertical="center"/>
    </xf>
    <xf numFmtId="0" fontId="35" fillId="6" borderId="113" xfId="0" applyFont="1" applyFill="1" applyBorder="1" applyAlignment="1">
      <alignment horizontal="center" vertical="center"/>
    </xf>
    <xf numFmtId="0" fontId="35" fillId="6" borderId="89" xfId="0" applyFont="1" applyFill="1" applyBorder="1" applyAlignment="1">
      <alignment horizontal="center" vertical="center"/>
    </xf>
    <xf numFmtId="0" fontId="35" fillId="6" borderId="90" xfId="0" applyFont="1" applyFill="1" applyBorder="1" applyAlignment="1">
      <alignment horizontal="center" vertical="center"/>
    </xf>
    <xf numFmtId="0" fontId="35" fillId="6" borderId="25" xfId="0" applyFont="1" applyFill="1" applyBorder="1" applyAlignment="1">
      <alignment horizontal="center" vertical="center"/>
    </xf>
    <xf numFmtId="0" fontId="35" fillId="6" borderId="70" xfId="0" applyFont="1" applyFill="1" applyBorder="1" applyAlignment="1">
      <alignment horizontal="center" vertical="center"/>
    </xf>
    <xf numFmtId="0" fontId="35" fillId="6" borderId="92" xfId="0" applyFont="1" applyFill="1" applyBorder="1" applyAlignment="1">
      <alignment horizontal="center" vertical="center"/>
    </xf>
    <xf numFmtId="0" fontId="35" fillId="6" borderId="17" xfId="0" applyFont="1" applyFill="1" applyBorder="1" applyAlignment="1">
      <alignment vertical="center"/>
    </xf>
    <xf numFmtId="0" fontId="35" fillId="7" borderId="0" xfId="0" applyFont="1" applyFill="1" applyAlignment="1">
      <alignment vertical="center"/>
    </xf>
    <xf numFmtId="0" fontId="35" fillId="7" borderId="101" xfId="0" applyFont="1" applyFill="1" applyBorder="1" applyAlignment="1">
      <alignment horizontal="center" vertical="center"/>
    </xf>
    <xf numFmtId="0" fontId="35" fillId="7" borderId="11" xfId="0" applyFont="1" applyFill="1" applyBorder="1" applyAlignment="1">
      <alignment horizontal="center" vertical="center"/>
    </xf>
    <xf numFmtId="0" fontId="35" fillId="7" borderId="40" xfId="0" applyFont="1" applyFill="1" applyBorder="1" applyAlignment="1">
      <alignment horizontal="center" vertical="center"/>
    </xf>
    <xf numFmtId="0" fontId="35" fillId="7" borderId="12" xfId="0" applyFont="1" applyFill="1" applyBorder="1" applyAlignment="1">
      <alignment horizontal="center" vertical="center"/>
    </xf>
    <xf numFmtId="0" fontId="35" fillId="7" borderId="103" xfId="0" applyFont="1" applyFill="1" applyBorder="1" applyAlignment="1">
      <alignment horizontal="center" vertical="center"/>
    </xf>
    <xf numFmtId="0" fontId="35" fillId="7" borderId="4" xfId="0" applyFont="1" applyFill="1" applyBorder="1" applyAlignment="1">
      <alignment horizontal="center" vertical="center"/>
    </xf>
    <xf numFmtId="0" fontId="35" fillId="7" borderId="4" xfId="0" applyFont="1" applyFill="1" applyBorder="1" applyAlignment="1">
      <alignment horizontal="left" vertical="center"/>
    </xf>
    <xf numFmtId="0" fontId="35" fillId="7" borderId="19" xfId="0" applyFont="1" applyFill="1" applyBorder="1" applyAlignment="1">
      <alignment horizontal="center" vertical="center"/>
    </xf>
    <xf numFmtId="0" fontId="35" fillId="7" borderId="21" xfId="0" applyFont="1" applyFill="1" applyBorder="1" applyAlignment="1">
      <alignment horizontal="center" vertical="center"/>
    </xf>
    <xf numFmtId="0" fontId="35" fillId="7" borderId="105" xfId="0" applyFont="1" applyFill="1" applyBorder="1" applyAlignment="1">
      <alignment horizontal="center" vertical="center"/>
    </xf>
    <xf numFmtId="0" fontId="35" fillId="7" borderId="5" xfId="0" applyFont="1" applyFill="1" applyBorder="1" applyAlignment="1">
      <alignment horizontal="center" vertical="center"/>
    </xf>
    <xf numFmtId="0" fontId="35" fillId="7" borderId="18" xfId="0" applyFont="1" applyFill="1" applyBorder="1" applyAlignment="1">
      <alignment horizontal="center" vertical="center"/>
    </xf>
    <xf numFmtId="0" fontId="35" fillId="7" borderId="22" xfId="0" applyFont="1" applyFill="1" applyBorder="1" applyAlignment="1">
      <alignment horizontal="center" vertical="center"/>
    </xf>
    <xf numFmtId="0" fontId="35" fillId="7" borderId="106" xfId="0" applyFont="1" applyFill="1" applyBorder="1" applyAlignment="1">
      <alignment horizontal="center" vertical="center"/>
    </xf>
    <xf numFmtId="0" fontId="35" fillId="7" borderId="83" xfId="0" applyFont="1" applyFill="1" applyBorder="1" applyAlignment="1">
      <alignment horizontal="center" vertical="center"/>
    </xf>
    <xf numFmtId="0" fontId="35" fillId="7" borderId="2"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85" xfId="0" applyFont="1" applyFill="1" applyBorder="1" applyAlignment="1">
      <alignment horizontal="center" vertical="center"/>
    </xf>
    <xf numFmtId="0" fontId="35" fillId="7" borderId="107" xfId="0" applyFont="1" applyFill="1" applyBorder="1" applyAlignment="1">
      <alignment horizontal="center" vertical="center"/>
    </xf>
    <xf numFmtId="0" fontId="35" fillId="7" borderId="3" xfId="0" applyFont="1" applyFill="1" applyBorder="1" applyAlignment="1">
      <alignment horizontal="center" vertical="center"/>
    </xf>
    <xf numFmtId="0" fontId="35" fillId="7" borderId="47" xfId="0" applyFont="1" applyFill="1" applyBorder="1" applyAlignment="1">
      <alignment horizontal="center" vertical="center"/>
    </xf>
    <xf numFmtId="0" fontId="35" fillId="7" borderId="23" xfId="0" applyFont="1" applyFill="1" applyBorder="1" applyAlignment="1">
      <alignment horizontal="center" vertical="center"/>
    </xf>
    <xf numFmtId="0" fontId="35" fillId="7" borderId="108" xfId="0" applyFont="1" applyFill="1" applyBorder="1" applyAlignment="1">
      <alignment horizontal="center" vertical="center"/>
    </xf>
    <xf numFmtId="0" fontId="35" fillId="7" borderId="24" xfId="0" applyFont="1" applyFill="1" applyBorder="1" applyAlignment="1">
      <alignment horizontal="center" vertical="center"/>
    </xf>
    <xf numFmtId="0" fontId="35" fillId="7" borderId="44" xfId="0" applyFont="1" applyFill="1" applyBorder="1" applyAlignment="1">
      <alignment horizontal="center" vertical="center"/>
    </xf>
    <xf numFmtId="0" fontId="35" fillId="7" borderId="109" xfId="0" applyFont="1" applyFill="1" applyBorder="1" applyAlignment="1">
      <alignment horizontal="center" vertical="center"/>
    </xf>
    <xf numFmtId="0" fontId="35" fillId="7" borderId="89" xfId="0" applyFont="1" applyFill="1" applyBorder="1" applyAlignment="1">
      <alignment horizontal="center" vertical="center"/>
    </xf>
    <xf numFmtId="0" fontId="35" fillId="7" borderId="90" xfId="0" applyFont="1" applyFill="1" applyBorder="1" applyAlignment="1">
      <alignment horizontal="center" vertical="center"/>
    </xf>
    <xf numFmtId="0" fontId="35" fillId="7" borderId="25" xfId="0" applyFont="1" applyFill="1" applyBorder="1" applyAlignment="1">
      <alignment horizontal="center" vertical="center"/>
    </xf>
    <xf numFmtId="0" fontId="35" fillId="7" borderId="70" xfId="0" applyFont="1" applyFill="1" applyBorder="1" applyAlignment="1">
      <alignment horizontal="center" vertical="center"/>
    </xf>
    <xf numFmtId="0" fontId="35" fillId="7" borderId="92" xfId="0" applyFont="1" applyFill="1" applyBorder="1" applyAlignment="1">
      <alignment horizontal="center" vertical="center"/>
    </xf>
    <xf numFmtId="0" fontId="9" fillId="4" borderId="0" xfId="0" applyFont="1" applyFill="1" applyAlignment="1" applyProtection="1">
      <alignment horizontal="left" vertical="center"/>
      <protection hidden="1"/>
    </xf>
    <xf numFmtId="0" fontId="9" fillId="2" borderId="17" xfId="0" applyFont="1" applyFill="1" applyBorder="1" applyAlignment="1">
      <alignment horizontal="center" vertical="center"/>
    </xf>
    <xf numFmtId="0" fontId="0" fillId="2" borderId="6" xfId="0" applyFill="1" applyBorder="1" applyAlignment="1">
      <alignment vertical="center"/>
    </xf>
    <xf numFmtId="49" fontId="9" fillId="2" borderId="7" xfId="0" applyNumberFormat="1" applyFont="1" applyFill="1" applyBorder="1" applyAlignment="1">
      <alignment vertical="center"/>
    </xf>
    <xf numFmtId="49" fontId="9" fillId="2" borderId="25" xfId="0" applyNumberFormat="1" applyFont="1" applyFill="1" applyBorder="1" applyAlignment="1">
      <alignment vertical="center"/>
    </xf>
    <xf numFmtId="49" fontId="9" fillId="2" borderId="26" xfId="0" applyNumberFormat="1" applyFont="1" applyFill="1" applyBorder="1" applyAlignment="1">
      <alignment vertical="center"/>
    </xf>
    <xf numFmtId="49" fontId="9" fillId="2" borderId="0" xfId="0" applyNumberFormat="1" applyFont="1" applyFill="1" applyAlignment="1">
      <alignment vertical="center"/>
    </xf>
    <xf numFmtId="49" fontId="0" fillId="2" borderId="0" xfId="0" applyNumberFormat="1" applyFill="1" applyAlignment="1">
      <alignment vertical="center"/>
    </xf>
    <xf numFmtId="49" fontId="9" fillId="2" borderId="0" xfId="0" applyNumberFormat="1" applyFont="1" applyFill="1" applyAlignment="1">
      <alignment vertical="center" shrinkToFit="1"/>
    </xf>
    <xf numFmtId="49" fontId="0" fillId="2" borderId="0" xfId="0" applyNumberFormat="1" applyFill="1" applyAlignment="1">
      <alignment vertical="center" shrinkToFit="1"/>
    </xf>
    <xf numFmtId="49" fontId="9" fillId="2" borderId="39" xfId="0" applyNumberFormat="1" applyFont="1" applyFill="1" applyBorder="1" applyAlignment="1">
      <alignment horizontal="center" vertical="center" shrinkToFit="1"/>
    </xf>
    <xf numFmtId="49" fontId="0" fillId="2" borderId="38" xfId="0" applyNumberFormat="1" applyFill="1" applyBorder="1" applyAlignment="1">
      <alignment vertical="center" shrinkToFit="1"/>
    </xf>
    <xf numFmtId="49" fontId="0" fillId="2" borderId="39" xfId="0" applyNumberFormat="1" applyFill="1" applyBorder="1" applyAlignment="1">
      <alignment vertical="center"/>
    </xf>
    <xf numFmtId="0" fontId="9" fillId="2" borderId="0" xfId="0" applyFont="1" applyFill="1" applyAlignment="1">
      <alignment horizontal="right" vertical="center"/>
    </xf>
    <xf numFmtId="38" fontId="9" fillId="2" borderId="0" xfId="1" applyFont="1" applyFill="1" applyAlignment="1" applyProtection="1">
      <alignment vertical="center"/>
    </xf>
    <xf numFmtId="0" fontId="9" fillId="2" borderId="33" xfId="0" applyFont="1" applyFill="1" applyBorder="1" applyAlignment="1">
      <alignment vertical="center" wrapText="1"/>
    </xf>
    <xf numFmtId="178" fontId="23" fillId="2" borderId="6" xfId="0" applyNumberFormat="1" applyFont="1" applyFill="1" applyBorder="1" applyAlignment="1">
      <alignment wrapText="1"/>
    </xf>
    <xf numFmtId="178" fontId="23" fillId="2" borderId="9" xfId="0" applyNumberFormat="1" applyFont="1" applyFill="1" applyBorder="1" applyAlignment="1">
      <alignment wrapText="1"/>
    </xf>
    <xf numFmtId="0" fontId="12" fillId="2" borderId="6" xfId="0" applyFont="1" applyFill="1" applyBorder="1" applyAlignment="1">
      <alignment horizontal="center" vertical="center" shrinkToFit="1"/>
    </xf>
    <xf numFmtId="38" fontId="9" fillId="2" borderId="16" xfId="1" applyFont="1" applyFill="1" applyBorder="1" applyAlignment="1" applyProtection="1">
      <alignment horizontal="right" vertical="center"/>
    </xf>
    <xf numFmtId="0" fontId="9" fillId="2" borderId="35" xfId="0" applyFont="1" applyFill="1" applyBorder="1" applyAlignment="1">
      <alignment horizontal="right" vertical="center"/>
    </xf>
    <xf numFmtId="0" fontId="23" fillId="2" borderId="17" xfId="0" applyFont="1" applyFill="1" applyBorder="1" applyAlignment="1">
      <alignment wrapText="1"/>
    </xf>
    <xf numFmtId="178" fontId="23" fillId="2" borderId="17" xfId="0" applyNumberFormat="1" applyFont="1" applyFill="1" applyBorder="1" applyAlignment="1">
      <alignment wrapText="1"/>
    </xf>
    <xf numFmtId="178" fontId="23" fillId="2" borderId="32" xfId="0" applyNumberFormat="1" applyFont="1" applyFill="1" applyBorder="1" applyAlignment="1">
      <alignment wrapText="1"/>
    </xf>
    <xf numFmtId="38" fontId="9" fillId="2" borderId="17" xfId="1" applyFont="1" applyFill="1" applyBorder="1" applyAlignment="1" applyProtection="1">
      <alignment horizontal="right" vertical="center"/>
    </xf>
    <xf numFmtId="0" fontId="8" fillId="2" borderId="0" xfId="0" applyFont="1" applyFill="1" applyAlignment="1">
      <alignment horizontal="right" vertical="center"/>
    </xf>
    <xf numFmtId="49" fontId="21" fillId="4" borderId="0" xfId="0" applyNumberFormat="1" applyFont="1" applyFill="1" applyAlignment="1">
      <alignment vertical="center"/>
    </xf>
    <xf numFmtId="0" fontId="21" fillId="4" borderId="0" xfId="0" applyFont="1" applyFill="1" applyAlignment="1">
      <alignment vertical="center"/>
    </xf>
    <xf numFmtId="0" fontId="0" fillId="4" borderId="0" xfId="0" applyFill="1" applyAlignment="1">
      <alignment vertical="center"/>
    </xf>
    <xf numFmtId="0" fontId="9" fillId="4" borderId="0" xfId="0" applyFont="1" applyFill="1" applyAlignment="1">
      <alignment horizontal="left" vertical="center"/>
    </xf>
    <xf numFmtId="0" fontId="29" fillId="2" borderId="6" xfId="0" applyFont="1" applyFill="1" applyBorder="1" applyAlignment="1">
      <alignment horizontal="center" vertical="center" shrinkToFit="1"/>
    </xf>
    <xf numFmtId="0" fontId="35" fillId="6" borderId="108" xfId="0" applyFont="1" applyFill="1" applyBorder="1" applyAlignment="1">
      <alignment horizontal="center" vertical="center"/>
    </xf>
    <xf numFmtId="0" fontId="35" fillId="6" borderId="24" xfId="0" applyFont="1" applyFill="1" applyBorder="1" applyAlignment="1">
      <alignment horizontal="center" vertical="center"/>
    </xf>
    <xf numFmtId="0" fontId="35" fillId="6" borderId="44" xfId="0" applyFont="1" applyFill="1" applyBorder="1" applyAlignment="1">
      <alignment horizontal="center" vertical="center"/>
    </xf>
    <xf numFmtId="0" fontId="35" fillId="6" borderId="109" xfId="0" applyFont="1" applyFill="1" applyBorder="1" applyAlignment="1">
      <alignment horizontal="center" vertical="center"/>
    </xf>
    <xf numFmtId="0" fontId="35" fillId="6" borderId="103" xfId="0" applyFont="1" applyFill="1" applyBorder="1" applyAlignment="1">
      <alignment horizontal="center" vertical="center"/>
    </xf>
    <xf numFmtId="0" fontId="35" fillId="6" borderId="4" xfId="0" applyFont="1" applyFill="1" applyBorder="1" applyAlignment="1">
      <alignment horizontal="center" vertical="center"/>
    </xf>
    <xf numFmtId="0" fontId="35" fillId="6" borderId="19" xfId="0" applyFont="1" applyFill="1" applyBorder="1" applyAlignment="1">
      <alignment horizontal="center" vertical="center"/>
    </xf>
    <xf numFmtId="0" fontId="35" fillId="6" borderId="21" xfId="0" applyFont="1" applyFill="1" applyBorder="1" applyAlignment="1">
      <alignment horizontal="center" vertical="center"/>
    </xf>
    <xf numFmtId="49" fontId="13" fillId="2" borderId="0" xfId="0" applyNumberFormat="1" applyFont="1" applyFill="1" applyAlignment="1" applyProtection="1">
      <alignment vertical="center" shrinkToFit="1"/>
      <protection hidden="1"/>
    </xf>
    <xf numFmtId="0" fontId="12" fillId="2" borderId="37" xfId="0" applyFont="1" applyFill="1" applyBorder="1" applyAlignment="1" applyProtection="1">
      <alignment horizontal="left" vertical="center" indent="1"/>
      <protection hidden="1"/>
    </xf>
    <xf numFmtId="0" fontId="12" fillId="2" borderId="37" xfId="0" applyFont="1" applyFill="1" applyBorder="1" applyAlignment="1">
      <alignment horizontal="left" vertical="center" indent="1"/>
    </xf>
    <xf numFmtId="0" fontId="12" fillId="2" borderId="19" xfId="0" applyFont="1" applyFill="1" applyBorder="1" applyAlignment="1" applyProtection="1">
      <alignment vertical="center" shrinkToFit="1"/>
      <protection hidden="1"/>
    </xf>
    <xf numFmtId="0" fontId="12" fillId="2" borderId="51" xfId="0" applyFont="1" applyFill="1" applyBorder="1" applyAlignment="1" applyProtection="1">
      <alignment vertical="center" shrinkToFit="1"/>
      <protection hidden="1"/>
    </xf>
    <xf numFmtId="0" fontId="0" fillId="2" borderId="31" xfId="0" applyFill="1" applyBorder="1" applyAlignment="1" applyProtection="1">
      <alignment vertical="center" shrinkToFit="1"/>
      <protection hidden="1"/>
    </xf>
    <xf numFmtId="0" fontId="13" fillId="3" borderId="38" xfId="0" applyFont="1" applyFill="1" applyBorder="1" applyAlignment="1" applyProtection="1">
      <alignment vertical="center" textRotation="255"/>
      <protection hidden="1"/>
    </xf>
    <xf numFmtId="0" fontId="12" fillId="2" borderId="61" xfId="0" applyFont="1" applyFill="1" applyBorder="1" applyAlignment="1" applyProtection="1">
      <alignment horizontal="distributed" vertical="center"/>
      <protection hidden="1"/>
    </xf>
    <xf numFmtId="0" fontId="0" fillId="2" borderId="41" xfId="0" applyFill="1" applyBorder="1" applyAlignment="1" applyProtection="1">
      <alignment horizontal="distributed" vertical="center"/>
      <protection hidden="1"/>
    </xf>
    <xf numFmtId="0" fontId="0" fillId="2" borderId="43" xfId="0" applyFill="1" applyBorder="1" applyAlignment="1" applyProtection="1">
      <alignment horizontal="distributed" vertical="center"/>
      <protection hidden="1"/>
    </xf>
    <xf numFmtId="0" fontId="12" fillId="2" borderId="29" xfId="0" applyFont="1" applyFill="1" applyBorder="1" applyAlignment="1" applyProtection="1">
      <alignment vertical="center" shrinkToFit="1"/>
      <protection hidden="1"/>
    </xf>
    <xf numFmtId="0" fontId="9" fillId="2" borderId="51" xfId="0" applyFont="1" applyFill="1" applyBorder="1" applyAlignment="1" applyProtection="1">
      <alignment vertical="center" shrinkToFit="1"/>
      <protection hidden="1"/>
    </xf>
    <xf numFmtId="0" fontId="9" fillId="2" borderId="31" xfId="0" applyFont="1" applyFill="1" applyBorder="1" applyAlignment="1" applyProtection="1">
      <alignment vertical="center" shrinkToFit="1"/>
      <protection hidden="1"/>
    </xf>
    <xf numFmtId="0" fontId="12" fillId="2" borderId="19" xfId="0" applyFont="1" applyFill="1" applyBorder="1" applyAlignment="1" applyProtection="1">
      <alignment horizontal="distributed" vertical="center"/>
      <protection hidden="1"/>
    </xf>
    <xf numFmtId="0" fontId="12" fillId="2" borderId="51" xfId="0" applyFont="1" applyFill="1" applyBorder="1" applyAlignment="1" applyProtection="1">
      <alignment horizontal="distributed" vertical="center"/>
      <protection hidden="1"/>
    </xf>
    <xf numFmtId="0" fontId="0" fillId="2" borderId="31" xfId="0" applyFill="1" applyBorder="1" applyAlignment="1" applyProtection="1">
      <alignment horizontal="distributed" vertical="center"/>
      <protection hidden="1"/>
    </xf>
    <xf numFmtId="38" fontId="11" fillId="2" borderId="51" xfId="1" applyFont="1" applyFill="1" applyBorder="1" applyAlignment="1" applyProtection="1">
      <alignment vertical="center"/>
      <protection hidden="1"/>
    </xf>
    <xf numFmtId="177" fontId="11" fillId="2" borderId="19" xfId="1" applyNumberFormat="1" applyFont="1" applyFill="1" applyBorder="1" applyAlignment="1" applyProtection="1">
      <alignment vertical="center"/>
      <protection hidden="1"/>
    </xf>
    <xf numFmtId="177" fontId="11" fillId="2" borderId="31" xfId="1" applyNumberFormat="1" applyFont="1" applyFill="1" applyBorder="1" applyAlignment="1" applyProtection="1">
      <alignment vertical="center"/>
      <protection hidden="1"/>
    </xf>
    <xf numFmtId="0" fontId="12" fillId="2" borderId="19" xfId="0" applyFont="1" applyFill="1" applyBorder="1" applyAlignment="1" applyProtection="1">
      <alignment horizontal="center" vertical="center" shrinkToFit="1"/>
      <protection hidden="1"/>
    </xf>
    <xf numFmtId="0" fontId="12" fillId="2" borderId="53" xfId="0" applyFont="1" applyFill="1" applyBorder="1" applyAlignment="1" applyProtection="1">
      <alignment horizontal="center" vertical="center" shrinkToFit="1"/>
      <protection hidden="1"/>
    </xf>
    <xf numFmtId="38" fontId="11" fillId="2" borderId="6" xfId="1" applyFont="1" applyFill="1" applyBorder="1" applyAlignment="1" applyProtection="1">
      <alignment vertical="center"/>
      <protection hidden="1"/>
    </xf>
    <xf numFmtId="0" fontId="9" fillId="2" borderId="19" xfId="0" applyFont="1" applyFill="1" applyBorder="1" applyAlignment="1" applyProtection="1">
      <alignment horizontal="center" vertical="center" shrinkToFit="1"/>
      <protection hidden="1"/>
    </xf>
    <xf numFmtId="0" fontId="9" fillId="2" borderId="53" xfId="0" applyFont="1" applyFill="1" applyBorder="1" applyAlignment="1" applyProtection="1">
      <alignment horizontal="center" vertical="center" shrinkToFit="1"/>
      <protection hidden="1"/>
    </xf>
    <xf numFmtId="0" fontId="12" fillId="2" borderId="19" xfId="0" applyFont="1" applyFill="1" applyBorder="1" applyAlignment="1" applyProtection="1">
      <alignment vertical="center"/>
      <protection hidden="1"/>
    </xf>
    <xf numFmtId="0" fontId="0" fillId="0" borderId="53" xfId="0" applyBorder="1" applyAlignment="1" applyProtection="1">
      <alignment vertical="center"/>
      <protection hidden="1"/>
    </xf>
    <xf numFmtId="0" fontId="12" fillId="2" borderId="18" xfId="0" applyFont="1" applyFill="1" applyBorder="1" applyAlignment="1" applyProtection="1">
      <alignment vertical="center"/>
      <protection hidden="1"/>
    </xf>
    <xf numFmtId="0" fontId="0" fillId="0" borderId="60" xfId="0" applyBorder="1" applyAlignment="1" applyProtection="1">
      <alignment vertical="center"/>
      <protection hidden="1"/>
    </xf>
    <xf numFmtId="0" fontId="0" fillId="2" borderId="31" xfId="0" applyFill="1" applyBorder="1" applyAlignment="1" applyProtection="1">
      <alignment vertical="center"/>
      <protection hidden="1"/>
    </xf>
    <xf numFmtId="0" fontId="0" fillId="2" borderId="50" xfId="0" applyFill="1" applyBorder="1" applyAlignment="1" applyProtection="1">
      <alignment vertical="center"/>
      <protection hidden="1"/>
    </xf>
    <xf numFmtId="49" fontId="9" fillId="0" borderId="4" xfId="0" applyNumberFormat="1" applyFont="1" applyBorder="1" applyAlignment="1" applyProtection="1">
      <alignment horizontal="center" vertical="center"/>
      <protection locked="0"/>
    </xf>
    <xf numFmtId="0" fontId="9" fillId="2" borderId="4" xfId="0" applyFont="1" applyFill="1" applyBorder="1" applyAlignment="1" applyProtection="1">
      <alignment horizontal="center" vertical="center"/>
      <protection hidden="1"/>
    </xf>
    <xf numFmtId="49" fontId="9" fillId="0" borderId="11" xfId="0" applyNumberFormat="1" applyFont="1" applyBorder="1" applyAlignment="1" applyProtection="1">
      <alignment horizontal="center" vertical="center"/>
      <protection locked="0"/>
    </xf>
    <xf numFmtId="0" fontId="12" fillId="2" borderId="0" xfId="0" applyFont="1" applyFill="1" applyAlignment="1" applyProtection="1">
      <alignment horizontal="center" vertical="center" shrinkToFit="1"/>
      <protection hidden="1"/>
    </xf>
    <xf numFmtId="0" fontId="11" fillId="3" borderId="59" xfId="0" applyFont="1" applyFill="1" applyBorder="1" applyAlignment="1" applyProtection="1">
      <alignment horizontal="center" vertical="center" textRotation="255" wrapText="1"/>
      <protection hidden="1"/>
    </xf>
    <xf numFmtId="0" fontId="11" fillId="3" borderId="38" xfId="0" applyFont="1" applyFill="1" applyBorder="1" applyAlignment="1" applyProtection="1">
      <alignment horizontal="center" vertical="center" textRotation="255" wrapText="1"/>
      <protection hidden="1"/>
    </xf>
    <xf numFmtId="0" fontId="11" fillId="3" borderId="39" xfId="0" applyFont="1" applyFill="1" applyBorder="1" applyAlignment="1" applyProtection="1">
      <alignment horizontal="center" vertical="center" textRotation="255" wrapText="1"/>
      <protection hidden="1"/>
    </xf>
    <xf numFmtId="0" fontId="8" fillId="2" borderId="66" xfId="0" applyFont="1" applyFill="1" applyBorder="1" applyAlignment="1" applyProtection="1">
      <alignment horizontal="center" vertical="center" shrinkToFit="1"/>
      <protection hidden="1"/>
    </xf>
    <xf numFmtId="0" fontId="9" fillId="2" borderId="52" xfId="0" applyFont="1" applyFill="1" applyBorder="1" applyAlignment="1" applyProtection="1">
      <alignment horizontal="center" vertical="center" shrinkToFit="1"/>
      <protection hidden="1"/>
    </xf>
    <xf numFmtId="0" fontId="9" fillId="2" borderId="50" xfId="0" applyFont="1" applyFill="1" applyBorder="1" applyAlignment="1" applyProtection="1">
      <alignment horizontal="center" vertical="center" shrinkToFit="1"/>
      <protection hidden="1"/>
    </xf>
    <xf numFmtId="0" fontId="12" fillId="2" borderId="29" xfId="0" applyFont="1" applyFill="1" applyBorder="1" applyAlignment="1" applyProtection="1">
      <alignment horizontal="distributed" vertical="center"/>
      <protection hidden="1"/>
    </xf>
    <xf numFmtId="0" fontId="12" fillId="2" borderId="31" xfId="0" applyFont="1" applyFill="1" applyBorder="1" applyAlignment="1" applyProtection="1">
      <alignment horizontal="distributed" vertical="center"/>
      <protection hidden="1"/>
    </xf>
    <xf numFmtId="0" fontId="9" fillId="2" borderId="33" xfId="0" applyFont="1" applyFill="1" applyBorder="1" applyAlignment="1" applyProtection="1">
      <alignment horizontal="center" vertical="center"/>
      <protection hidden="1"/>
    </xf>
    <xf numFmtId="0" fontId="0" fillId="2" borderId="6" xfId="0" applyFill="1" applyBorder="1" applyAlignment="1" applyProtection="1">
      <alignment vertical="center"/>
      <protection hidden="1"/>
    </xf>
    <xf numFmtId="0" fontId="0" fillId="2" borderId="9" xfId="0" applyFill="1" applyBorder="1" applyAlignment="1" applyProtection="1">
      <alignment vertical="center"/>
      <protection hidden="1"/>
    </xf>
    <xf numFmtId="0" fontId="0" fillId="2" borderId="35" xfId="0" applyFill="1" applyBorder="1" applyAlignment="1" applyProtection="1">
      <alignment vertical="center"/>
      <protection hidden="1"/>
    </xf>
    <xf numFmtId="0" fontId="0" fillId="2" borderId="17" xfId="0" applyFill="1" applyBorder="1" applyAlignment="1" applyProtection="1">
      <alignment vertical="center"/>
      <protection hidden="1"/>
    </xf>
    <xf numFmtId="0" fontId="0" fillId="2" borderId="32" xfId="0" applyFill="1" applyBorder="1" applyAlignment="1" applyProtection="1">
      <alignment vertical="center"/>
      <protection hidden="1"/>
    </xf>
    <xf numFmtId="0" fontId="9" fillId="2" borderId="9" xfId="0" applyFont="1" applyFill="1" applyBorder="1" applyAlignment="1" applyProtection="1">
      <alignment horizontal="right" vertical="center"/>
      <protection hidden="1"/>
    </xf>
    <xf numFmtId="0" fontId="9" fillId="2" borderId="32" xfId="0" applyFont="1" applyFill="1" applyBorder="1" applyAlignment="1" applyProtection="1">
      <alignment horizontal="right" vertical="center"/>
      <protection hidden="1"/>
    </xf>
    <xf numFmtId="176" fontId="9" fillId="2" borderId="6" xfId="0" applyNumberFormat="1" applyFont="1" applyFill="1" applyBorder="1" applyAlignment="1" applyProtection="1">
      <alignment horizontal="center" vertical="center"/>
      <protection hidden="1"/>
    </xf>
    <xf numFmtId="176" fontId="9" fillId="2" borderId="17" xfId="0" applyNumberFormat="1" applyFont="1" applyFill="1" applyBorder="1" applyAlignment="1" applyProtection="1">
      <alignment horizontal="center" vertical="center"/>
      <protection hidden="1"/>
    </xf>
    <xf numFmtId="0" fontId="9" fillId="2" borderId="58" xfId="0" applyFont="1" applyFill="1" applyBorder="1" applyAlignment="1" applyProtection="1">
      <alignment vertical="center"/>
      <protection hidden="1"/>
    </xf>
    <xf numFmtId="0" fontId="0" fillId="2" borderId="20" xfId="0" applyFill="1" applyBorder="1" applyAlignment="1" applyProtection="1">
      <alignment vertical="center"/>
      <protection hidden="1"/>
    </xf>
    <xf numFmtId="0" fontId="9" fillId="2" borderId="6"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35" xfId="0" applyFont="1" applyFill="1" applyBorder="1" applyAlignment="1" applyProtection="1">
      <alignment horizontal="center" vertical="center"/>
      <protection hidden="1"/>
    </xf>
    <xf numFmtId="0" fontId="9" fillId="2" borderId="17" xfId="0" applyFont="1" applyFill="1" applyBorder="1" applyAlignment="1" applyProtection="1">
      <alignment horizontal="center" vertical="center"/>
      <protection hidden="1"/>
    </xf>
    <xf numFmtId="0" fontId="9" fillId="2" borderId="32" xfId="0" applyFont="1" applyFill="1" applyBorder="1" applyAlignment="1" applyProtection="1">
      <alignment horizontal="center" vertical="center"/>
      <protection hidden="1"/>
    </xf>
    <xf numFmtId="0" fontId="9" fillId="2" borderId="20" xfId="0" applyFont="1" applyFill="1" applyBorder="1" applyAlignment="1" applyProtection="1">
      <alignment vertical="center"/>
      <protection hidden="1"/>
    </xf>
    <xf numFmtId="0" fontId="9" fillId="2" borderId="33" xfId="0" applyFont="1" applyFill="1" applyBorder="1" applyAlignment="1" applyProtection="1">
      <alignment vertical="center"/>
      <protection hidden="1"/>
    </xf>
    <xf numFmtId="0" fontId="9" fillId="2" borderId="35" xfId="0" applyFont="1" applyFill="1" applyBorder="1" applyAlignment="1" applyProtection="1">
      <alignment vertical="center"/>
      <protection hidden="1"/>
    </xf>
    <xf numFmtId="0" fontId="9" fillId="2" borderId="66" xfId="0" applyFont="1" applyFill="1" applyBorder="1" applyAlignment="1" applyProtection="1">
      <alignment horizontal="center" vertical="center"/>
      <protection hidden="1"/>
    </xf>
    <xf numFmtId="0" fontId="9" fillId="2" borderId="36" xfId="0" applyFont="1" applyFill="1" applyBorder="1" applyAlignment="1" applyProtection="1">
      <alignment horizontal="center" vertical="center"/>
      <protection hidden="1"/>
    </xf>
    <xf numFmtId="0" fontId="18" fillId="2" borderId="0" xfId="0" applyFont="1" applyFill="1" applyAlignment="1" applyProtection="1">
      <alignment horizontal="right" vertical="center"/>
      <protection hidden="1"/>
    </xf>
    <xf numFmtId="0" fontId="19" fillId="2" borderId="0" xfId="0" applyFont="1" applyFill="1" applyAlignment="1" applyProtection="1">
      <alignment horizontal="right" vertical="center"/>
      <protection hidden="1"/>
    </xf>
    <xf numFmtId="0" fontId="19" fillId="2" borderId="17" xfId="0" applyFont="1" applyFill="1" applyBorder="1" applyAlignment="1" applyProtection="1">
      <alignment horizontal="right" vertical="center"/>
      <protection hidden="1"/>
    </xf>
    <xf numFmtId="0" fontId="9" fillId="2" borderId="58" xfId="0" applyFont="1" applyFill="1" applyBorder="1" applyAlignment="1" applyProtection="1">
      <alignment horizontal="center" vertical="center" shrinkToFit="1"/>
      <protection hidden="1"/>
    </xf>
    <xf numFmtId="0" fontId="9" fillId="2" borderId="20" xfId="0" applyFont="1" applyFill="1" applyBorder="1" applyAlignment="1" applyProtection="1">
      <alignment horizontal="center" vertical="center" shrinkToFit="1"/>
      <protection hidden="1"/>
    </xf>
    <xf numFmtId="38" fontId="9" fillId="2" borderId="20" xfId="1" applyFont="1" applyFill="1" applyBorder="1" applyAlignment="1" applyProtection="1">
      <alignment horizontal="center" vertical="center" shrinkToFit="1"/>
      <protection hidden="1"/>
    </xf>
    <xf numFmtId="38" fontId="9" fillId="2" borderId="8" xfId="1" applyFont="1" applyFill="1" applyBorder="1" applyAlignment="1" applyProtection="1">
      <alignment horizontal="center" vertical="center" shrinkToFit="1"/>
      <protection hidden="1"/>
    </xf>
    <xf numFmtId="38" fontId="9" fillId="2" borderId="67" xfId="1" applyFont="1" applyFill="1" applyBorder="1" applyAlignment="1" applyProtection="1">
      <alignment horizontal="center" vertical="center" shrinkToFit="1"/>
      <protection hidden="1"/>
    </xf>
    <xf numFmtId="0" fontId="9" fillId="2" borderId="8" xfId="0" applyFont="1" applyFill="1" applyBorder="1" applyAlignment="1" applyProtection="1">
      <alignment horizontal="center" vertical="center" shrinkToFit="1"/>
      <protection hidden="1"/>
    </xf>
    <xf numFmtId="0" fontId="9" fillId="2" borderId="16" xfId="0" applyFont="1" applyFill="1" applyBorder="1" applyAlignment="1" applyProtection="1">
      <alignment horizontal="center" vertical="center" shrinkToFit="1"/>
      <protection hidden="1"/>
    </xf>
    <xf numFmtId="0" fontId="26" fillId="2" borderId="55" xfId="0" applyFont="1" applyFill="1" applyBorder="1" applyAlignment="1" applyProtection="1">
      <alignment horizontal="center" vertical="center" shrinkToFit="1"/>
      <protection hidden="1"/>
    </xf>
    <xf numFmtId="0" fontId="26" fillId="2" borderId="45" xfId="0" applyFont="1" applyFill="1" applyBorder="1" applyAlignment="1" applyProtection="1">
      <alignment horizontal="center" vertical="center" shrinkToFit="1"/>
      <protection hidden="1"/>
    </xf>
    <xf numFmtId="0" fontId="26" fillId="2" borderId="56" xfId="0" applyFont="1" applyFill="1" applyBorder="1" applyAlignment="1" applyProtection="1">
      <alignment horizontal="center" vertical="center" shrinkToFit="1"/>
      <protection hidden="1"/>
    </xf>
    <xf numFmtId="0" fontId="26" fillId="2" borderId="28" xfId="0" applyFont="1" applyFill="1" applyBorder="1" applyAlignment="1" applyProtection="1">
      <alignment horizontal="center" vertical="center" shrinkToFit="1"/>
      <protection hidden="1"/>
    </xf>
    <xf numFmtId="0" fontId="26" fillId="2" borderId="48" xfId="0" applyFont="1" applyFill="1" applyBorder="1" applyAlignment="1" applyProtection="1">
      <alignment horizontal="center" vertical="center" shrinkToFit="1"/>
      <protection hidden="1"/>
    </xf>
    <xf numFmtId="0" fontId="26" fillId="2" borderId="30" xfId="0" applyFont="1" applyFill="1" applyBorder="1" applyAlignment="1" applyProtection="1">
      <alignment horizontal="center" vertical="center" shrinkToFit="1"/>
      <protection hidden="1"/>
    </xf>
    <xf numFmtId="0" fontId="8" fillId="2" borderId="0" xfId="0" applyFont="1" applyFill="1" applyAlignment="1" applyProtection="1">
      <alignment horizontal="center" vertical="center"/>
      <protection hidden="1"/>
    </xf>
    <xf numFmtId="0" fontId="16" fillId="2" borderId="35" xfId="0" applyFont="1" applyFill="1" applyBorder="1" applyAlignment="1" applyProtection="1">
      <alignment horizontal="center" vertical="center" shrinkToFit="1"/>
      <protection hidden="1"/>
    </xf>
    <xf numFmtId="0" fontId="2" fillId="2" borderId="17" xfId="0" applyFont="1" applyFill="1" applyBorder="1" applyAlignment="1" applyProtection="1">
      <alignment horizontal="center" vertical="center" shrinkToFit="1"/>
      <protection hidden="1"/>
    </xf>
    <xf numFmtId="0" fontId="12" fillId="2" borderId="7" xfId="0" applyFont="1" applyFill="1" applyBorder="1" applyAlignment="1" applyProtection="1">
      <alignment horizontal="center" vertical="center" wrapText="1"/>
      <protection hidden="1"/>
    </xf>
    <xf numFmtId="0" fontId="12" fillId="2" borderId="25"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0" fillId="2" borderId="58" xfId="0" applyFill="1" applyBorder="1" applyAlignment="1" applyProtection="1">
      <alignment vertical="center" shrinkToFit="1"/>
      <protection hidden="1"/>
    </xf>
    <xf numFmtId="0" fontId="0" fillId="2" borderId="20" xfId="0" applyFill="1" applyBorder="1" applyAlignment="1" applyProtection="1">
      <alignment vertical="center" shrinkToFit="1"/>
      <protection hidden="1"/>
    </xf>
    <xf numFmtId="0" fontId="0" fillId="2" borderId="16" xfId="0" applyFill="1" applyBorder="1" applyAlignment="1" applyProtection="1">
      <alignment vertical="center" shrinkToFit="1"/>
      <protection hidden="1"/>
    </xf>
    <xf numFmtId="49" fontId="23" fillId="0" borderId="44" xfId="0" applyNumberFormat="1" applyFont="1" applyBorder="1" applyAlignment="1" applyProtection="1">
      <alignment horizontal="left" vertical="center" wrapText="1"/>
      <protection locked="0"/>
    </xf>
    <xf numFmtId="49" fontId="23" fillId="0" borderId="45" xfId="0" applyNumberFormat="1" applyFont="1" applyBorder="1" applyAlignment="1" applyProtection="1">
      <alignment horizontal="left" vertical="center" wrapText="1"/>
      <protection locked="0"/>
    </xf>
    <xf numFmtId="49" fontId="23" fillId="0" borderId="46" xfId="0" applyNumberFormat="1" applyFont="1" applyBorder="1" applyAlignment="1" applyProtection="1">
      <alignment horizontal="left" vertical="center" wrapText="1"/>
      <protection locked="0"/>
    </xf>
    <xf numFmtId="49" fontId="23" fillId="0" borderId="70" xfId="0" applyNumberFormat="1" applyFont="1" applyBorder="1" applyAlignment="1" applyProtection="1">
      <alignment horizontal="left" vertical="center" wrapText="1"/>
      <protection locked="0"/>
    </xf>
    <xf numFmtId="49" fontId="23" fillId="0" borderId="0" xfId="0" applyNumberFormat="1" applyFont="1" applyAlignment="1" applyProtection="1">
      <alignment horizontal="left" vertical="center" wrapText="1"/>
      <protection locked="0"/>
    </xf>
    <xf numFmtId="49" fontId="23" fillId="0" borderId="71" xfId="0" applyNumberFormat="1" applyFont="1" applyBorder="1" applyAlignment="1" applyProtection="1">
      <alignment horizontal="left" vertical="center" wrapText="1"/>
      <protection locked="0"/>
    </xf>
    <xf numFmtId="49" fontId="23" fillId="0" borderId="27" xfId="0" applyNumberFormat="1" applyFont="1" applyBorder="1" applyAlignment="1" applyProtection="1">
      <alignment horizontal="left" vertical="center" wrapText="1"/>
      <protection locked="0"/>
    </xf>
    <xf numFmtId="49" fontId="23" fillId="0" borderId="17" xfId="0" applyNumberFormat="1" applyFont="1" applyBorder="1" applyAlignment="1" applyProtection="1">
      <alignment horizontal="left" vertical="center" wrapText="1"/>
      <protection locked="0"/>
    </xf>
    <xf numFmtId="49" fontId="23" fillId="0" borderId="32" xfId="0" applyNumberFormat="1" applyFont="1" applyBorder="1" applyAlignment="1" applyProtection="1">
      <alignment horizontal="left" vertical="center" wrapText="1"/>
      <protection locked="0"/>
    </xf>
    <xf numFmtId="0" fontId="2" fillId="2" borderId="37"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0" fontId="12" fillId="2" borderId="27" xfId="0" applyFont="1" applyFill="1" applyBorder="1" applyAlignment="1" applyProtection="1">
      <alignment horizontal="center" vertical="center" shrinkToFit="1"/>
      <protection hidden="1"/>
    </xf>
    <xf numFmtId="0" fontId="12" fillId="2" borderId="36" xfId="0" applyFont="1" applyFill="1" applyBorder="1" applyAlignment="1" applyProtection="1">
      <alignment horizontal="center" vertical="center" shrinkToFit="1"/>
      <protection hidden="1"/>
    </xf>
    <xf numFmtId="0" fontId="12" fillId="2" borderId="40" xfId="0" applyFont="1" applyFill="1"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12" fillId="2" borderId="57" xfId="0" applyFont="1" applyFill="1" applyBorder="1" applyAlignment="1" applyProtection="1">
      <alignment horizontal="center" vertical="center" wrapText="1"/>
      <protection hidden="1"/>
    </xf>
    <xf numFmtId="0" fontId="12" fillId="2" borderId="34" xfId="0" applyFont="1" applyFill="1" applyBorder="1" applyAlignment="1" applyProtection="1">
      <alignment horizontal="center" vertical="center" wrapText="1"/>
      <protection hidden="1"/>
    </xf>
    <xf numFmtId="0" fontId="12" fillId="2" borderId="19" xfId="0" applyFont="1" applyFill="1" applyBorder="1" applyAlignment="1" applyProtection="1">
      <alignment horizontal="center" vertical="center" wrapText="1"/>
      <protection hidden="1"/>
    </xf>
    <xf numFmtId="0" fontId="12" fillId="2" borderId="31" xfId="0" applyFont="1" applyFill="1" applyBorder="1" applyAlignment="1" applyProtection="1">
      <alignment horizontal="center" vertical="center" wrapText="1"/>
      <protection hidden="1"/>
    </xf>
    <xf numFmtId="0" fontId="12" fillId="2" borderId="40" xfId="0" applyFont="1" applyFill="1" applyBorder="1" applyAlignment="1" applyProtection="1">
      <alignment vertical="center" shrinkToFit="1"/>
      <protection hidden="1"/>
    </xf>
    <xf numFmtId="0" fontId="0" fillId="2" borderId="43" xfId="0" applyFill="1" applyBorder="1" applyAlignment="1" applyProtection="1">
      <alignment vertical="center" shrinkToFit="1"/>
      <protection hidden="1"/>
    </xf>
    <xf numFmtId="0" fontId="12" fillId="2" borderId="51" xfId="0" applyFont="1" applyFill="1" applyBorder="1" applyAlignment="1" applyProtection="1">
      <alignment horizontal="center" vertical="center" shrinkToFit="1"/>
      <protection hidden="1"/>
    </xf>
    <xf numFmtId="0" fontId="0" fillId="2" borderId="31" xfId="0" applyFill="1" applyBorder="1" applyAlignment="1" applyProtection="1">
      <alignment horizontal="center" vertical="center" shrinkToFit="1"/>
      <protection hidden="1"/>
    </xf>
    <xf numFmtId="0" fontId="16" fillId="3" borderId="59" xfId="0" applyFont="1" applyFill="1" applyBorder="1" applyAlignment="1" applyProtection="1">
      <alignment vertical="center" textRotation="255" wrapText="1" shrinkToFit="1"/>
      <protection hidden="1"/>
    </xf>
    <xf numFmtId="0" fontId="16" fillId="3" borderId="38" xfId="0" applyFont="1" applyFill="1" applyBorder="1" applyAlignment="1" applyProtection="1">
      <alignment vertical="center" textRotation="255" wrapText="1" shrinkToFit="1"/>
      <protection hidden="1"/>
    </xf>
    <xf numFmtId="0" fontId="16" fillId="3" borderId="39" xfId="0" applyFont="1" applyFill="1" applyBorder="1" applyAlignment="1" applyProtection="1">
      <alignment vertical="center" textRotation="255" wrapText="1" shrinkToFit="1"/>
      <protection hidden="1"/>
    </xf>
    <xf numFmtId="0" fontId="12" fillId="2" borderId="28" xfId="0" applyFont="1" applyFill="1" applyBorder="1" applyAlignment="1" applyProtection="1">
      <alignment vertical="center" textRotation="255"/>
      <protection hidden="1"/>
    </xf>
    <xf numFmtId="0" fontId="12" fillId="2" borderId="29" xfId="0" applyFont="1" applyFill="1" applyBorder="1" applyAlignment="1" applyProtection="1">
      <alignment vertical="center" textRotation="255"/>
      <protection hidden="1"/>
    </xf>
    <xf numFmtId="177" fontId="11" fillId="2" borderId="47" xfId="1" applyNumberFormat="1" applyFont="1" applyFill="1" applyBorder="1" applyAlignment="1" applyProtection="1">
      <alignment vertical="center"/>
      <protection hidden="1"/>
    </xf>
    <xf numFmtId="177" fontId="11" fillId="2" borderId="48" xfId="1" applyNumberFormat="1" applyFont="1" applyFill="1" applyBorder="1" applyAlignment="1" applyProtection="1">
      <alignment vertical="center"/>
      <protection hidden="1"/>
    </xf>
    <xf numFmtId="0" fontId="8" fillId="2" borderId="70" xfId="0" applyFont="1" applyFill="1" applyBorder="1" applyAlignment="1" applyProtection="1">
      <alignment horizontal="center" vertical="center" shrinkToFit="1"/>
      <protection hidden="1"/>
    </xf>
    <xf numFmtId="0" fontId="8" fillId="2" borderId="71" xfId="0" applyFont="1" applyFill="1" applyBorder="1" applyAlignment="1" applyProtection="1">
      <alignment horizontal="center" vertical="center" shrinkToFit="1"/>
      <protection hidden="1"/>
    </xf>
    <xf numFmtId="0" fontId="0" fillId="2" borderId="41" xfId="0" applyFill="1" applyBorder="1" applyAlignment="1" applyProtection="1">
      <alignment horizontal="center" vertical="center"/>
      <protection hidden="1"/>
    </xf>
    <xf numFmtId="0" fontId="0" fillId="2" borderId="43" xfId="0" applyFill="1" applyBorder="1" applyAlignment="1" applyProtection="1">
      <alignment horizontal="center" vertical="center"/>
      <protection hidden="1"/>
    </xf>
    <xf numFmtId="0" fontId="12" fillId="2" borderId="40" xfId="0" applyFont="1" applyFill="1" applyBorder="1" applyAlignment="1" applyProtection="1">
      <alignment horizontal="distributed" vertical="center"/>
      <protection hidden="1"/>
    </xf>
    <xf numFmtId="0" fontId="12" fillId="2" borderId="41" xfId="0" applyFont="1" applyFill="1" applyBorder="1" applyAlignment="1" applyProtection="1">
      <alignment horizontal="distributed" vertical="center"/>
      <protection hidden="1"/>
    </xf>
    <xf numFmtId="38" fontId="11" fillId="2" borderId="48" xfId="1" applyFont="1" applyFill="1" applyBorder="1" applyAlignment="1" applyProtection="1">
      <alignment vertical="center"/>
      <protection hidden="1"/>
    </xf>
    <xf numFmtId="177" fontId="11" fillId="2" borderId="30" xfId="1" applyNumberFormat="1" applyFont="1" applyFill="1" applyBorder="1" applyAlignment="1" applyProtection="1">
      <alignment vertical="center"/>
      <protection hidden="1"/>
    </xf>
    <xf numFmtId="0" fontId="11" fillId="2" borderId="29" xfId="0" applyFont="1" applyFill="1" applyBorder="1" applyAlignment="1" applyProtection="1">
      <alignment vertical="center" textRotation="255"/>
      <protection hidden="1"/>
    </xf>
    <xf numFmtId="0" fontId="12" fillId="2" borderId="66" xfId="0" applyFont="1" applyFill="1" applyBorder="1" applyAlignment="1" applyProtection="1">
      <alignment horizontal="distributed" vertical="center"/>
      <protection hidden="1"/>
    </xf>
    <xf numFmtId="0" fontId="9" fillId="2" borderId="52" xfId="0" applyFont="1" applyFill="1" applyBorder="1" applyAlignment="1" applyProtection="1">
      <alignment horizontal="distributed" vertical="center"/>
      <protection hidden="1"/>
    </xf>
    <xf numFmtId="0" fontId="0" fillId="2" borderId="50" xfId="0" applyFill="1" applyBorder="1" applyAlignment="1" applyProtection="1">
      <alignment horizontal="distributed" vertical="center"/>
      <protection hidden="1"/>
    </xf>
    <xf numFmtId="0" fontId="0" fillId="2" borderId="58" xfId="0"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wrapText="1"/>
      <protection hidden="1"/>
    </xf>
    <xf numFmtId="0" fontId="8" fillId="2" borderId="43" xfId="0" applyFont="1" applyFill="1" applyBorder="1" applyAlignment="1" applyProtection="1">
      <alignment horizontal="center" vertical="center" wrapText="1"/>
      <protection hidden="1"/>
    </xf>
    <xf numFmtId="0" fontId="2" fillId="3" borderId="38" xfId="0" applyFont="1" applyFill="1" applyBorder="1" applyAlignment="1" applyProtection="1">
      <alignment vertical="center" textRotation="255"/>
      <protection hidden="1"/>
    </xf>
    <xf numFmtId="0" fontId="2" fillId="3" borderId="39" xfId="0" applyFont="1" applyFill="1" applyBorder="1" applyAlignment="1" applyProtection="1">
      <alignment vertical="center" textRotation="255"/>
      <protection hidden="1"/>
    </xf>
    <xf numFmtId="0" fontId="11" fillId="2" borderId="28" xfId="0" applyFont="1" applyFill="1" applyBorder="1" applyAlignment="1" applyProtection="1">
      <alignment vertical="center" textRotation="255"/>
      <protection hidden="1"/>
    </xf>
    <xf numFmtId="0" fontId="12" fillId="2" borderId="47" xfId="0" applyFont="1" applyFill="1" applyBorder="1" applyAlignment="1" applyProtection="1">
      <alignment horizontal="center" vertical="center" shrinkToFit="1"/>
      <protection hidden="1"/>
    </xf>
    <xf numFmtId="0" fontId="12" fillId="2" borderId="49" xfId="0" applyFont="1" applyFill="1" applyBorder="1" applyAlignment="1" applyProtection="1">
      <alignment horizontal="center" vertical="center" shrinkToFit="1"/>
      <protection hidden="1"/>
    </xf>
    <xf numFmtId="38" fontId="11" fillId="2" borderId="47" xfId="1" applyFont="1" applyFill="1" applyBorder="1" applyAlignment="1" applyProtection="1">
      <alignment vertical="center"/>
      <protection hidden="1"/>
    </xf>
    <xf numFmtId="38" fontId="11" fillId="2" borderId="19" xfId="1" applyFont="1" applyFill="1" applyBorder="1" applyAlignment="1" applyProtection="1">
      <alignment vertical="center"/>
      <protection hidden="1"/>
    </xf>
    <xf numFmtId="0" fontId="9" fillId="2" borderId="47" xfId="0" applyFont="1" applyFill="1" applyBorder="1" applyAlignment="1" applyProtection="1">
      <alignment horizontal="center" vertical="center" shrinkToFit="1"/>
      <protection hidden="1"/>
    </xf>
    <xf numFmtId="0" fontId="9" fillId="2" borderId="49" xfId="0" applyFont="1" applyFill="1" applyBorder="1" applyAlignment="1" applyProtection="1">
      <alignment horizontal="center" vertical="center"/>
      <protection hidden="1"/>
    </xf>
    <xf numFmtId="0" fontId="12" fillId="2" borderId="29" xfId="0" applyFont="1" applyFill="1" applyBorder="1" applyAlignment="1" applyProtection="1">
      <alignment horizontal="center" vertical="center" shrinkToFit="1"/>
      <protection hidden="1"/>
    </xf>
    <xf numFmtId="0" fontId="9" fillId="2" borderId="51" xfId="0" applyFont="1" applyFill="1" applyBorder="1" applyAlignment="1" applyProtection="1">
      <alignment horizontal="center" vertical="center" shrinkToFit="1"/>
      <protection hidden="1"/>
    </xf>
    <xf numFmtId="0" fontId="9" fillId="2" borderId="31" xfId="0" applyFont="1" applyFill="1" applyBorder="1" applyAlignment="1" applyProtection="1">
      <alignment horizontal="center" vertical="center" shrinkToFit="1"/>
      <protection hidden="1"/>
    </xf>
    <xf numFmtId="38" fontId="11" fillId="2" borderId="19" xfId="1" applyFont="1" applyFill="1" applyBorder="1" applyAlignment="1" applyProtection="1">
      <alignment horizontal="right" vertical="center"/>
      <protection hidden="1"/>
    </xf>
    <xf numFmtId="0" fontId="11" fillId="2" borderId="31" xfId="0" applyFont="1" applyFill="1" applyBorder="1" applyAlignment="1" applyProtection="1">
      <alignment horizontal="right" vertical="center"/>
      <protection hidden="1"/>
    </xf>
    <xf numFmtId="38" fontId="11" fillId="2" borderId="18" xfId="1" applyFont="1" applyFill="1" applyBorder="1" applyAlignment="1" applyProtection="1">
      <alignment vertical="center"/>
      <protection hidden="1"/>
    </xf>
    <xf numFmtId="38" fontId="11" fillId="2" borderId="52" xfId="1" applyFont="1" applyFill="1" applyBorder="1" applyAlignment="1" applyProtection="1">
      <alignment vertical="center"/>
      <protection hidden="1"/>
    </xf>
    <xf numFmtId="177" fontId="11" fillId="2" borderId="18" xfId="1" applyNumberFormat="1" applyFont="1" applyFill="1" applyBorder="1" applyAlignment="1" applyProtection="1">
      <alignment vertical="center"/>
      <protection hidden="1"/>
    </xf>
    <xf numFmtId="177" fontId="11" fillId="2" borderId="52" xfId="1" applyNumberFormat="1" applyFont="1" applyFill="1" applyBorder="1" applyAlignment="1" applyProtection="1">
      <alignment vertical="center"/>
      <protection hidden="1"/>
    </xf>
    <xf numFmtId="0" fontId="12" fillId="2" borderId="18" xfId="0" applyFont="1" applyFill="1" applyBorder="1" applyAlignment="1" applyProtection="1">
      <alignment horizontal="center" vertical="center" shrinkToFit="1"/>
      <protection hidden="1"/>
    </xf>
    <xf numFmtId="0" fontId="12" fillId="2" borderId="60" xfId="0" applyFont="1" applyFill="1" applyBorder="1" applyAlignment="1" applyProtection="1">
      <alignment horizontal="center" vertical="center" shrinkToFit="1"/>
      <protection hidden="1"/>
    </xf>
    <xf numFmtId="0" fontId="12" fillId="3" borderId="35" xfId="0" applyFont="1" applyFill="1" applyBorder="1" applyAlignment="1" applyProtection="1">
      <alignment vertical="center"/>
      <protection hidden="1"/>
    </xf>
    <xf numFmtId="0" fontId="9" fillId="3" borderId="17" xfId="0" applyFont="1" applyFill="1" applyBorder="1" applyAlignment="1" applyProtection="1">
      <alignment vertical="center"/>
      <protection hidden="1"/>
    </xf>
    <xf numFmtId="177" fontId="11" fillId="3" borderId="27" xfId="0" applyNumberFormat="1" applyFont="1" applyFill="1" applyBorder="1" applyAlignment="1" applyProtection="1">
      <alignment vertical="center"/>
      <protection hidden="1"/>
    </xf>
    <xf numFmtId="177" fontId="11" fillId="3" borderId="17" xfId="0" applyNumberFormat="1" applyFont="1" applyFill="1" applyBorder="1" applyAlignment="1" applyProtection="1">
      <alignment vertical="center"/>
      <protection hidden="1"/>
    </xf>
    <xf numFmtId="0" fontId="9" fillId="3" borderId="20" xfId="0" applyFont="1" applyFill="1" applyBorder="1" applyAlignment="1" applyProtection="1">
      <alignment horizontal="center" vertical="center" shrinkToFit="1"/>
      <protection hidden="1"/>
    </xf>
    <xf numFmtId="0" fontId="9" fillId="3" borderId="16" xfId="0" applyFont="1" applyFill="1" applyBorder="1" applyAlignment="1" applyProtection="1">
      <alignment horizontal="center" vertical="center" shrinkToFit="1"/>
      <protection hidden="1"/>
    </xf>
    <xf numFmtId="0" fontId="11" fillId="2" borderId="31" xfId="0" applyFont="1" applyFill="1" applyBorder="1" applyAlignment="1" applyProtection="1">
      <alignment vertical="center"/>
      <protection hidden="1"/>
    </xf>
    <xf numFmtId="0" fontId="9" fillId="2" borderId="51" xfId="0" applyFont="1" applyFill="1" applyBorder="1" applyAlignment="1" applyProtection="1">
      <alignment horizontal="distributed" vertical="center"/>
      <protection hidden="1"/>
    </xf>
    <xf numFmtId="0" fontId="9" fillId="2" borderId="31" xfId="0" applyFont="1" applyFill="1" applyBorder="1" applyAlignment="1" applyProtection="1">
      <alignment horizontal="distributed" vertical="center"/>
      <protection hidden="1"/>
    </xf>
    <xf numFmtId="0" fontId="0" fillId="2" borderId="51" xfId="0" applyFill="1" applyBorder="1" applyAlignment="1" applyProtection="1">
      <alignment horizontal="distributed" vertical="center"/>
      <protection hidden="1"/>
    </xf>
    <xf numFmtId="0" fontId="11" fillId="3" borderId="59" xfId="0" applyFont="1" applyFill="1" applyBorder="1" applyAlignment="1" applyProtection="1">
      <alignment horizontal="center" vertical="center" textRotation="255"/>
      <protection hidden="1"/>
    </xf>
    <xf numFmtId="0" fontId="11" fillId="3" borderId="38" xfId="0" applyFont="1" applyFill="1" applyBorder="1" applyAlignment="1" applyProtection="1">
      <alignment horizontal="center" vertical="center" textRotation="255"/>
      <protection hidden="1"/>
    </xf>
    <xf numFmtId="0" fontId="11" fillId="3" borderId="39" xfId="0" applyFont="1" applyFill="1" applyBorder="1" applyAlignment="1" applyProtection="1">
      <alignment horizontal="center" vertical="center" textRotation="255"/>
      <protection hidden="1"/>
    </xf>
    <xf numFmtId="0" fontId="0" fillId="2" borderId="51" xfId="0" applyFill="1" applyBorder="1" applyAlignment="1" applyProtection="1">
      <alignment vertical="center" shrinkToFit="1"/>
      <protection hidden="1"/>
    </xf>
    <xf numFmtId="38" fontId="11" fillId="2" borderId="31" xfId="1" applyFont="1" applyFill="1" applyBorder="1" applyAlignment="1" applyProtection="1">
      <alignment vertical="center"/>
      <protection hidden="1"/>
    </xf>
    <xf numFmtId="0" fontId="12" fillId="2" borderId="44" xfId="0" applyFont="1" applyFill="1" applyBorder="1" applyAlignment="1" applyProtection="1">
      <alignment horizontal="center" vertical="center" shrinkToFit="1"/>
      <protection hidden="1"/>
    </xf>
    <xf numFmtId="0" fontId="12" fillId="2" borderId="46" xfId="0" applyFont="1" applyFill="1" applyBorder="1" applyAlignment="1" applyProtection="1">
      <alignment horizontal="center" vertical="center" shrinkToFit="1"/>
      <protection hidden="1"/>
    </xf>
    <xf numFmtId="0" fontId="8" fillId="2" borderId="55" xfId="0" applyFont="1" applyFill="1" applyBorder="1" applyAlignment="1" applyProtection="1">
      <alignment horizontal="center" vertical="center" shrinkToFit="1"/>
      <protection hidden="1"/>
    </xf>
    <xf numFmtId="0" fontId="9" fillId="2" borderId="45" xfId="0" applyFont="1" applyFill="1" applyBorder="1" applyAlignment="1" applyProtection="1">
      <alignment horizontal="center" vertical="center" shrinkToFit="1"/>
      <protection hidden="1"/>
    </xf>
    <xf numFmtId="0" fontId="9" fillId="2" borderId="56" xfId="0" applyFont="1" applyFill="1" applyBorder="1" applyAlignment="1" applyProtection="1">
      <alignment horizontal="center" vertical="center" shrinkToFit="1"/>
      <protection hidden="1"/>
    </xf>
    <xf numFmtId="38" fontId="11" fillId="2" borderId="44" xfId="1" applyFont="1" applyFill="1" applyBorder="1" applyAlignment="1" applyProtection="1">
      <alignment vertical="center"/>
      <protection hidden="1"/>
    </xf>
    <xf numFmtId="38" fontId="11" fillId="2" borderId="45" xfId="1" applyFont="1" applyFill="1" applyBorder="1" applyAlignment="1" applyProtection="1">
      <alignment vertical="center"/>
      <protection hidden="1"/>
    </xf>
    <xf numFmtId="177" fontId="11" fillId="2" borderId="57" xfId="1" applyNumberFormat="1" applyFont="1" applyFill="1" applyBorder="1" applyAlignment="1" applyProtection="1">
      <alignment vertical="center"/>
      <protection hidden="1"/>
    </xf>
    <xf numFmtId="177" fontId="11" fillId="2" borderId="34" xfId="1" applyNumberFormat="1" applyFont="1" applyFill="1" applyBorder="1" applyAlignment="1" applyProtection="1">
      <alignment vertical="center"/>
      <protection hidden="1"/>
    </xf>
    <xf numFmtId="0" fontId="10" fillId="2" borderId="19" xfId="0" applyFont="1" applyFill="1" applyBorder="1" applyAlignment="1" applyProtection="1">
      <alignment horizontal="center" vertical="center" wrapText="1"/>
      <protection hidden="1"/>
    </xf>
    <xf numFmtId="0" fontId="0" fillId="0" borderId="53" xfId="0" applyBorder="1" applyProtection="1">
      <protection hidden="1"/>
    </xf>
    <xf numFmtId="177" fontId="11" fillId="2" borderId="62" xfId="1" applyNumberFormat="1" applyFont="1" applyFill="1" applyBorder="1" applyAlignment="1" applyProtection="1">
      <alignment horizontal="right" vertical="center"/>
      <protection hidden="1"/>
    </xf>
    <xf numFmtId="177" fontId="11" fillId="2" borderId="63" xfId="0" applyNumberFormat="1" applyFont="1" applyFill="1" applyBorder="1" applyAlignment="1" applyProtection="1">
      <alignment horizontal="right" vertical="center"/>
      <protection hidden="1"/>
    </xf>
    <xf numFmtId="38" fontId="10" fillId="2" borderId="19" xfId="1" applyFont="1" applyFill="1" applyBorder="1" applyAlignment="1" applyProtection="1">
      <alignment horizontal="center" vertical="center" wrapText="1"/>
      <protection hidden="1"/>
    </xf>
    <xf numFmtId="0" fontId="3" fillId="2" borderId="53" xfId="0" applyFont="1" applyFill="1" applyBorder="1" applyAlignment="1" applyProtection="1">
      <alignment horizontal="center" vertical="center" wrapText="1"/>
      <protection hidden="1"/>
    </xf>
    <xf numFmtId="38" fontId="9" fillId="2" borderId="44" xfId="1" applyFont="1" applyFill="1" applyBorder="1" applyAlignment="1" applyProtection="1">
      <alignment horizontal="right" vertical="center" shrinkToFit="1"/>
      <protection hidden="1"/>
    </xf>
    <xf numFmtId="0" fontId="9" fillId="2" borderId="46" xfId="0" applyFont="1" applyFill="1" applyBorder="1" applyAlignment="1" applyProtection="1">
      <alignment vertical="center" shrinkToFit="1"/>
      <protection hidden="1"/>
    </xf>
    <xf numFmtId="0" fontId="10" fillId="2" borderId="19" xfId="0" applyFont="1" applyFill="1" applyBorder="1" applyAlignment="1" applyProtection="1">
      <alignment horizontal="center" vertical="center" shrinkToFit="1"/>
      <protection hidden="1"/>
    </xf>
    <xf numFmtId="0" fontId="10" fillId="2" borderId="53" xfId="0" applyFont="1" applyFill="1" applyBorder="1" applyAlignment="1" applyProtection="1">
      <alignment horizontal="center" vertical="center" shrinkToFit="1"/>
      <protection hidden="1"/>
    </xf>
    <xf numFmtId="177" fontId="11" fillId="2" borderId="19" xfId="1" applyNumberFormat="1" applyFont="1" applyFill="1" applyBorder="1" applyAlignment="1" applyProtection="1">
      <alignment horizontal="right" vertical="center"/>
      <protection hidden="1"/>
    </xf>
    <xf numFmtId="177" fontId="11" fillId="2" borderId="31" xfId="0" applyNumberFormat="1" applyFont="1" applyFill="1" applyBorder="1" applyAlignment="1" applyProtection="1">
      <alignment horizontal="right" vertical="center"/>
      <protection hidden="1"/>
    </xf>
    <xf numFmtId="38" fontId="9" fillId="2" borderId="44" xfId="1" applyFont="1" applyFill="1" applyBorder="1" applyAlignment="1" applyProtection="1">
      <alignment horizontal="center" vertical="center"/>
      <protection hidden="1"/>
    </xf>
    <xf numFmtId="0" fontId="9" fillId="2" borderId="46" xfId="0" applyFont="1" applyFill="1" applyBorder="1" applyAlignment="1" applyProtection="1">
      <alignment horizontal="center" vertical="center"/>
      <protection hidden="1"/>
    </xf>
    <xf numFmtId="38" fontId="8" fillId="2" borderId="19" xfId="1" applyFont="1" applyFill="1" applyBorder="1" applyAlignment="1" applyProtection="1">
      <alignment horizontal="center" vertical="center" wrapText="1" shrinkToFit="1"/>
      <protection hidden="1"/>
    </xf>
    <xf numFmtId="38" fontId="8" fillId="2" borderId="53" xfId="1" applyFont="1" applyFill="1" applyBorder="1" applyAlignment="1" applyProtection="1">
      <alignment horizontal="center" vertical="center" wrapText="1" shrinkToFit="1"/>
      <protection hidden="1"/>
    </xf>
    <xf numFmtId="0" fontId="12" fillId="2" borderId="68" xfId="0" applyFont="1" applyFill="1" applyBorder="1" applyAlignment="1" applyProtection="1">
      <alignment vertical="center" textRotation="255"/>
      <protection hidden="1"/>
    </xf>
    <xf numFmtId="0" fontId="0" fillId="2" borderId="69" xfId="0" applyFill="1" applyBorder="1" applyAlignment="1" applyProtection="1">
      <alignment vertical="center" textRotation="255"/>
      <protection hidden="1"/>
    </xf>
    <xf numFmtId="0" fontId="0" fillId="2" borderId="15" xfId="0" applyFill="1" applyBorder="1" applyAlignment="1" applyProtection="1">
      <alignment vertical="center" textRotation="255"/>
      <protection hidden="1"/>
    </xf>
    <xf numFmtId="177" fontId="11" fillId="2" borderId="31" xfId="1" applyNumberFormat="1" applyFont="1" applyFill="1" applyBorder="1" applyAlignment="1" applyProtection="1">
      <alignment horizontal="right" vertical="center"/>
      <protection hidden="1"/>
    </xf>
    <xf numFmtId="0" fontId="12" fillId="2" borderId="8" xfId="0" applyFont="1" applyFill="1" applyBorder="1" applyAlignment="1" applyProtection="1">
      <alignment horizontal="center" vertical="center" shrinkToFit="1"/>
      <protection hidden="1"/>
    </xf>
    <xf numFmtId="0" fontId="12" fillId="2" borderId="16" xfId="0" applyFont="1" applyFill="1" applyBorder="1" applyAlignment="1" applyProtection="1">
      <alignment horizontal="center" vertical="center" shrinkToFit="1"/>
      <protection hidden="1"/>
    </xf>
    <xf numFmtId="177" fontId="11" fillId="2" borderId="8" xfId="1" applyNumberFormat="1" applyFont="1" applyFill="1" applyBorder="1" applyAlignment="1" applyProtection="1">
      <alignment vertical="center"/>
      <protection hidden="1"/>
    </xf>
    <xf numFmtId="177" fontId="11" fillId="2" borderId="67" xfId="1" applyNumberFormat="1" applyFont="1" applyFill="1" applyBorder="1" applyAlignment="1" applyProtection="1">
      <alignment vertical="center"/>
      <protection hidden="1"/>
    </xf>
    <xf numFmtId="38" fontId="9" fillId="2" borderId="19" xfId="1" applyFont="1" applyFill="1" applyBorder="1" applyAlignment="1" applyProtection="1">
      <alignment horizontal="center" vertical="center" shrinkToFit="1"/>
      <protection hidden="1"/>
    </xf>
    <xf numFmtId="38" fontId="9" fillId="2" borderId="53" xfId="1" applyFont="1" applyFill="1" applyBorder="1" applyAlignment="1" applyProtection="1">
      <alignment horizontal="center" vertical="center" shrinkToFit="1"/>
      <protection hidden="1"/>
    </xf>
    <xf numFmtId="38" fontId="11" fillId="2" borderId="31" xfId="1" applyFont="1" applyFill="1" applyBorder="1" applyAlignment="1" applyProtection="1">
      <alignment horizontal="right" vertical="center"/>
      <protection hidden="1"/>
    </xf>
    <xf numFmtId="38" fontId="3" fillId="2" borderId="19" xfId="1" applyFont="1" applyFill="1" applyBorder="1" applyAlignment="1" applyProtection="1">
      <alignment horizontal="center" vertical="center" wrapText="1" shrinkToFit="1"/>
      <protection hidden="1"/>
    </xf>
    <xf numFmtId="38" fontId="3" fillId="2" borderId="53" xfId="1" applyFont="1" applyFill="1" applyBorder="1" applyAlignment="1" applyProtection="1">
      <alignment horizontal="center" vertical="center" wrapText="1" shrinkToFit="1"/>
      <protection hidden="1"/>
    </xf>
    <xf numFmtId="38" fontId="9" fillId="2" borderId="18" xfId="1" applyFont="1" applyFill="1" applyBorder="1" applyAlignment="1" applyProtection="1">
      <alignment horizontal="right" vertical="center"/>
      <protection hidden="1"/>
    </xf>
    <xf numFmtId="0" fontId="9" fillId="2" borderId="60" xfId="0" applyFont="1" applyFill="1" applyBorder="1" applyAlignment="1" applyProtection="1">
      <alignment vertical="center"/>
      <protection hidden="1"/>
    </xf>
    <xf numFmtId="0" fontId="9" fillId="3" borderId="20" xfId="0" applyFont="1" applyFill="1" applyBorder="1" applyAlignment="1" applyProtection="1">
      <alignment vertical="center"/>
      <protection hidden="1"/>
    </xf>
    <xf numFmtId="0" fontId="9" fillId="3" borderId="16" xfId="0" applyFont="1" applyFill="1" applyBorder="1" applyAlignment="1" applyProtection="1">
      <alignment vertical="center"/>
      <protection hidden="1"/>
    </xf>
    <xf numFmtId="0" fontId="0" fillId="2" borderId="61" xfId="0" applyFill="1" applyBorder="1" applyAlignment="1" applyProtection="1">
      <alignment horizontal="center" vertical="center" shrinkToFit="1"/>
      <protection hidden="1"/>
    </xf>
    <xf numFmtId="0" fontId="1" fillId="2" borderId="41" xfId="0" applyFont="1" applyFill="1" applyBorder="1" applyAlignment="1" applyProtection="1">
      <alignment horizontal="center" vertical="center" shrinkToFit="1"/>
      <protection hidden="1"/>
    </xf>
    <xf numFmtId="0" fontId="1" fillId="2" borderId="43" xfId="0" applyFont="1" applyFill="1" applyBorder="1" applyAlignment="1" applyProtection="1">
      <alignment horizontal="center" vertical="center" shrinkToFit="1"/>
      <protection hidden="1"/>
    </xf>
    <xf numFmtId="38" fontId="11" fillId="2" borderId="40" xfId="1" applyFont="1" applyFill="1" applyBorder="1" applyAlignment="1" applyProtection="1">
      <alignment horizontal="right" vertical="center"/>
      <protection hidden="1"/>
    </xf>
    <xf numFmtId="38" fontId="11" fillId="2" borderId="43" xfId="1" applyFont="1" applyFill="1" applyBorder="1" applyAlignment="1" applyProtection="1">
      <alignment horizontal="right" vertical="center"/>
      <protection hidden="1"/>
    </xf>
    <xf numFmtId="38" fontId="11" fillId="2" borderId="45" xfId="1" applyFont="1" applyFill="1" applyBorder="1" applyAlignment="1" applyProtection="1">
      <alignment horizontal="right" vertical="center"/>
      <protection hidden="1"/>
    </xf>
    <xf numFmtId="0" fontId="11" fillId="3" borderId="58" xfId="0" applyFont="1" applyFill="1" applyBorder="1" applyAlignment="1" applyProtection="1">
      <alignment vertical="center"/>
      <protection hidden="1"/>
    </xf>
    <xf numFmtId="0" fontId="2" fillId="3" borderId="20" xfId="0" applyFont="1" applyFill="1" applyBorder="1" applyAlignment="1" applyProtection="1">
      <alignment vertical="center"/>
      <protection hidden="1"/>
    </xf>
    <xf numFmtId="38" fontId="11" fillId="2" borderId="0" xfId="1" applyFont="1" applyFill="1" applyBorder="1" applyAlignment="1" applyProtection="1">
      <alignment horizontal="right" vertical="center"/>
      <protection hidden="1"/>
    </xf>
    <xf numFmtId="38" fontId="11" fillId="2" borderId="51" xfId="1" applyFont="1" applyFill="1" applyBorder="1" applyAlignment="1" applyProtection="1">
      <alignment horizontal="right" vertical="center"/>
      <protection hidden="1"/>
    </xf>
    <xf numFmtId="0" fontId="12" fillId="2" borderId="55" xfId="0" applyFont="1" applyFill="1" applyBorder="1" applyAlignment="1" applyProtection="1">
      <alignment horizontal="distributed" vertical="center"/>
      <protection hidden="1"/>
    </xf>
    <xf numFmtId="0" fontId="0" fillId="2" borderId="45" xfId="0" applyFill="1" applyBorder="1" applyAlignment="1" applyProtection="1">
      <alignment horizontal="distributed" vertical="center"/>
      <protection hidden="1"/>
    </xf>
    <xf numFmtId="0" fontId="0" fillId="2" borderId="56" xfId="0" applyFill="1" applyBorder="1" applyAlignment="1" applyProtection="1">
      <alignment horizontal="distributed" vertical="center"/>
      <protection hidden="1"/>
    </xf>
    <xf numFmtId="177" fontId="11" fillId="2" borderId="64" xfId="1" applyNumberFormat="1" applyFont="1" applyFill="1" applyBorder="1" applyAlignment="1" applyProtection="1">
      <alignment horizontal="right" vertical="center"/>
      <protection hidden="1"/>
    </xf>
    <xf numFmtId="177" fontId="11" fillId="2" borderId="65" xfId="0" applyNumberFormat="1" applyFont="1" applyFill="1" applyBorder="1" applyAlignment="1" applyProtection="1">
      <alignment horizontal="right" vertical="center"/>
      <protection hidden="1"/>
    </xf>
    <xf numFmtId="177" fontId="11" fillId="3" borderId="8" xfId="0" applyNumberFormat="1" applyFont="1" applyFill="1" applyBorder="1" applyAlignment="1" applyProtection="1">
      <alignment vertical="center"/>
      <protection hidden="1"/>
    </xf>
    <xf numFmtId="177" fontId="11" fillId="3" borderId="20" xfId="0" applyNumberFormat="1" applyFont="1" applyFill="1" applyBorder="1" applyAlignment="1" applyProtection="1">
      <alignment vertical="center"/>
      <protection hidden="1"/>
    </xf>
    <xf numFmtId="177" fontId="11" fillId="2" borderId="40" xfId="1" applyNumberFormat="1" applyFont="1" applyFill="1" applyBorder="1" applyAlignment="1" applyProtection="1">
      <alignment horizontal="right" vertical="center"/>
      <protection hidden="1"/>
    </xf>
    <xf numFmtId="177" fontId="11" fillId="2" borderId="43" xfId="0" applyNumberFormat="1" applyFont="1" applyFill="1" applyBorder="1" applyAlignment="1" applyProtection="1">
      <alignment horizontal="right" vertical="center"/>
      <protection hidden="1"/>
    </xf>
    <xf numFmtId="0" fontId="12" fillId="2" borderId="19" xfId="0" applyFont="1" applyFill="1" applyBorder="1" applyAlignment="1" applyProtection="1">
      <alignment horizontal="center" vertical="center"/>
      <protection hidden="1"/>
    </xf>
    <xf numFmtId="0" fontId="12" fillId="2" borderId="53" xfId="0" applyFont="1" applyFill="1" applyBorder="1" applyAlignment="1" applyProtection="1">
      <alignment vertical="center"/>
      <protection hidden="1"/>
    </xf>
    <xf numFmtId="0" fontId="12" fillId="2" borderId="66" xfId="0" applyFont="1" applyFill="1" applyBorder="1" applyAlignment="1" applyProtection="1">
      <alignment vertical="center"/>
      <protection hidden="1"/>
    </xf>
    <xf numFmtId="0" fontId="9" fillId="2" borderId="52" xfId="0" applyFont="1" applyFill="1" applyBorder="1" applyAlignment="1" applyProtection="1">
      <alignment vertical="center"/>
      <protection hidden="1"/>
    </xf>
    <xf numFmtId="0" fontId="9" fillId="2" borderId="50" xfId="0" applyFont="1" applyFill="1" applyBorder="1" applyAlignment="1" applyProtection="1">
      <alignment vertical="center"/>
      <protection hidden="1"/>
    </xf>
    <xf numFmtId="0" fontId="9" fillId="2" borderId="50" xfId="0" applyFont="1" applyFill="1" applyBorder="1" applyAlignment="1" applyProtection="1">
      <alignment horizontal="right" vertical="center"/>
      <protection hidden="1"/>
    </xf>
    <xf numFmtId="0" fontId="9" fillId="2" borderId="19" xfId="0" applyFont="1" applyFill="1" applyBorder="1" applyAlignment="1" applyProtection="1">
      <alignment horizontal="center" vertical="center"/>
      <protection hidden="1"/>
    </xf>
    <xf numFmtId="0" fontId="9" fillId="2" borderId="53" xfId="0" applyFont="1" applyFill="1" applyBorder="1" applyAlignment="1" applyProtection="1">
      <alignment vertical="center"/>
      <protection hidden="1"/>
    </xf>
    <xf numFmtId="38" fontId="11" fillId="2" borderId="8" xfId="1" applyFont="1" applyFill="1" applyBorder="1" applyAlignment="1" applyProtection="1">
      <alignment vertical="center"/>
      <protection hidden="1"/>
    </xf>
    <xf numFmtId="0" fontId="11" fillId="2" borderId="67" xfId="0" applyFont="1" applyFill="1" applyBorder="1" applyAlignment="1" applyProtection="1">
      <alignment vertical="center"/>
      <protection hidden="1"/>
    </xf>
    <xf numFmtId="0" fontId="12" fillId="2" borderId="58" xfId="0" applyFont="1" applyFill="1" applyBorder="1" applyAlignment="1" applyProtection="1">
      <alignment vertical="center" shrinkToFit="1"/>
      <protection hidden="1"/>
    </xf>
    <xf numFmtId="0" fontId="0" fillId="2" borderId="67" xfId="0" applyFill="1" applyBorder="1" applyAlignment="1" applyProtection="1">
      <alignment vertical="center" shrinkToFit="1"/>
      <protection hidden="1"/>
    </xf>
    <xf numFmtId="0" fontId="8" fillId="2" borderId="44" xfId="0" applyFont="1" applyFill="1" applyBorder="1" applyAlignment="1" applyProtection="1">
      <alignment horizontal="center" vertical="center"/>
      <protection hidden="1"/>
    </xf>
    <xf numFmtId="0" fontId="8" fillId="2" borderId="46" xfId="0" applyFont="1" applyFill="1" applyBorder="1" applyAlignment="1" applyProtection="1">
      <alignment vertical="center"/>
      <protection hidden="1"/>
    </xf>
    <xf numFmtId="0" fontId="12" fillId="2" borderId="53" xfId="0" applyFont="1" applyFill="1" applyBorder="1" applyAlignment="1" applyProtection="1">
      <alignment horizontal="center" vertical="center"/>
      <protection hidden="1"/>
    </xf>
    <xf numFmtId="0" fontId="0" fillId="2" borderId="51" xfId="0" applyFill="1" applyBorder="1" applyAlignment="1" applyProtection="1">
      <alignment horizontal="center" vertical="center" shrinkToFit="1"/>
      <protection hidden="1"/>
    </xf>
    <xf numFmtId="0" fontId="26" fillId="2" borderId="35" xfId="0" applyFont="1" applyFill="1" applyBorder="1" applyAlignment="1" applyProtection="1">
      <alignment horizontal="center" vertical="center" shrinkToFit="1"/>
      <protection hidden="1"/>
    </xf>
    <xf numFmtId="0" fontId="26" fillId="2" borderId="17" xfId="0" applyFont="1" applyFill="1" applyBorder="1" applyAlignment="1" applyProtection="1">
      <alignment horizontal="center" vertical="center" shrinkToFit="1"/>
      <protection hidden="1"/>
    </xf>
    <xf numFmtId="0" fontId="26" fillId="2" borderId="36" xfId="0" applyFont="1" applyFill="1" applyBorder="1" applyAlignment="1" applyProtection="1">
      <alignment horizontal="center" vertical="center" shrinkToFit="1"/>
      <protection hidden="1"/>
    </xf>
    <xf numFmtId="177" fontId="11" fillId="2" borderId="44" xfId="1" applyNumberFormat="1" applyFont="1" applyFill="1" applyBorder="1" applyAlignment="1" applyProtection="1">
      <alignment vertical="center"/>
      <protection hidden="1"/>
    </xf>
    <xf numFmtId="177" fontId="11" fillId="2" borderId="56" xfId="1" applyNumberFormat="1" applyFont="1" applyFill="1" applyBorder="1" applyAlignment="1" applyProtection="1">
      <alignment vertical="center"/>
      <protection hidden="1"/>
    </xf>
    <xf numFmtId="177" fontId="11" fillId="2" borderId="43" xfId="1" applyNumberFormat="1" applyFont="1" applyFill="1" applyBorder="1" applyAlignment="1" applyProtection="1">
      <alignment horizontal="right" vertical="center"/>
      <protection hidden="1"/>
    </xf>
    <xf numFmtId="0" fontId="9" fillId="2" borderId="57" xfId="0" applyFont="1" applyFill="1" applyBorder="1" applyAlignment="1" applyProtection="1">
      <alignment horizontal="center" vertical="center" shrinkToFit="1"/>
      <protection hidden="1"/>
    </xf>
    <xf numFmtId="0" fontId="9" fillId="2" borderId="9" xfId="0" applyFont="1" applyFill="1" applyBorder="1" applyAlignment="1" applyProtection="1">
      <alignment vertical="center"/>
      <protection hidden="1"/>
    </xf>
    <xf numFmtId="0" fontId="9" fillId="2" borderId="19" xfId="0" applyFont="1" applyFill="1" applyBorder="1" applyAlignment="1" applyProtection="1">
      <alignment vertical="center" shrinkToFit="1"/>
      <protection hidden="1"/>
    </xf>
    <xf numFmtId="0" fontId="9" fillId="3" borderId="20" xfId="0" applyFont="1" applyFill="1" applyBorder="1" applyAlignment="1" applyProtection="1">
      <alignment vertical="center" shrinkToFit="1"/>
      <protection hidden="1"/>
    </xf>
    <xf numFmtId="0" fontId="9" fillId="3" borderId="16" xfId="0" applyFont="1" applyFill="1" applyBorder="1" applyAlignment="1" applyProtection="1">
      <alignment vertical="center" shrinkToFit="1"/>
      <protection hidden="1"/>
    </xf>
    <xf numFmtId="0" fontId="11" fillId="2" borderId="59" xfId="0" applyFont="1" applyFill="1" applyBorder="1" applyAlignment="1" applyProtection="1">
      <alignment horizontal="center" vertical="center" textRotation="255"/>
      <protection hidden="1"/>
    </xf>
    <xf numFmtId="0" fontId="11" fillId="2" borderId="38" xfId="0" applyFont="1" applyFill="1" applyBorder="1" applyAlignment="1" applyProtection="1">
      <alignment horizontal="center" vertical="center" textRotation="255"/>
      <protection hidden="1"/>
    </xf>
    <xf numFmtId="0" fontId="11" fillId="2" borderId="39" xfId="0" applyFont="1" applyFill="1" applyBorder="1" applyAlignment="1" applyProtection="1">
      <alignment horizontal="center" vertical="center" textRotation="255"/>
      <protection hidden="1"/>
    </xf>
    <xf numFmtId="0" fontId="9" fillId="2" borderId="44" xfId="0" applyFont="1" applyFill="1" applyBorder="1" applyAlignment="1" applyProtection="1">
      <alignment horizontal="center" vertical="center"/>
      <protection hidden="1"/>
    </xf>
    <xf numFmtId="0" fontId="9" fillId="2" borderId="46" xfId="0" applyFont="1" applyFill="1" applyBorder="1" applyAlignment="1" applyProtection="1">
      <alignment vertical="center"/>
      <protection hidden="1"/>
    </xf>
    <xf numFmtId="0" fontId="3" fillId="2" borderId="19" xfId="0" applyFont="1" applyFill="1" applyBorder="1" applyAlignment="1" applyProtection="1">
      <alignment horizontal="center" vertical="center" wrapText="1" shrinkToFit="1"/>
      <protection hidden="1"/>
    </xf>
    <xf numFmtId="0" fontId="3" fillId="2" borderId="53" xfId="0" applyFont="1" applyFill="1" applyBorder="1" applyAlignment="1" applyProtection="1">
      <alignment horizontal="center" vertical="center" wrapText="1" shrinkToFit="1"/>
      <protection hidden="1"/>
    </xf>
    <xf numFmtId="0" fontId="0" fillId="2" borderId="33" xfId="0"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2" fillId="2" borderId="34" xfId="0" applyFont="1" applyFill="1" applyBorder="1" applyAlignment="1" applyProtection="1">
      <alignment horizontal="left" vertical="center"/>
      <protection hidden="1"/>
    </xf>
    <xf numFmtId="0" fontId="2" fillId="2" borderId="37" xfId="0"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2" fillId="2" borderId="54" xfId="0" applyFont="1" applyFill="1" applyBorder="1" applyAlignment="1" applyProtection="1">
      <alignment horizontal="left" vertical="center"/>
      <protection hidden="1"/>
    </xf>
    <xf numFmtId="0" fontId="2" fillId="2" borderId="28" xfId="0" applyFont="1" applyFill="1" applyBorder="1" applyAlignment="1" applyProtection="1">
      <alignment horizontal="left" vertical="center"/>
      <protection hidden="1"/>
    </xf>
    <xf numFmtId="0" fontId="2" fillId="2" borderId="48" xfId="0" applyFont="1" applyFill="1" applyBorder="1" applyAlignment="1" applyProtection="1">
      <alignment horizontal="left" vertical="center"/>
      <protection hidden="1"/>
    </xf>
    <xf numFmtId="0" fontId="2" fillId="2" borderId="30" xfId="0" applyFont="1" applyFill="1" applyBorder="1" applyAlignment="1" applyProtection="1">
      <alignment horizontal="left" vertical="center"/>
      <protection hidden="1"/>
    </xf>
    <xf numFmtId="0" fontId="2" fillId="2" borderId="55" xfId="0" applyFont="1" applyFill="1" applyBorder="1" applyAlignment="1" applyProtection="1">
      <alignment horizontal="left" vertical="center" wrapText="1"/>
      <protection hidden="1"/>
    </xf>
    <xf numFmtId="0" fontId="0" fillId="0" borderId="45" xfId="0" applyBorder="1" applyAlignment="1" applyProtection="1">
      <alignment horizontal="left" vertical="center"/>
      <protection hidden="1"/>
    </xf>
    <xf numFmtId="0" fontId="0" fillId="0" borderId="56"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48" xfId="0" applyBorder="1" applyAlignment="1" applyProtection="1">
      <alignment horizontal="left" vertical="center"/>
      <protection hidden="1"/>
    </xf>
    <xf numFmtId="0" fontId="0" fillId="0" borderId="30" xfId="0" applyBorder="1" applyAlignment="1" applyProtection="1">
      <alignment horizontal="left" vertical="center"/>
      <protection hidden="1"/>
    </xf>
    <xf numFmtId="177" fontId="11" fillId="2" borderId="50" xfId="1" applyNumberFormat="1" applyFont="1" applyFill="1" applyBorder="1" applyAlignment="1" applyProtection="1">
      <alignment vertical="center"/>
      <protection hidden="1"/>
    </xf>
    <xf numFmtId="49" fontId="25" fillId="0" borderId="17" xfId="0" applyNumberFormat="1" applyFont="1" applyBorder="1" applyAlignment="1" applyProtection="1">
      <alignment horizontal="center" vertical="center"/>
      <protection locked="0"/>
    </xf>
    <xf numFmtId="49" fontId="9" fillId="2" borderId="33" xfId="0" applyNumberFormat="1" applyFont="1" applyFill="1" applyBorder="1" applyAlignment="1" applyProtection="1">
      <alignment horizontal="center" vertical="center"/>
      <protection hidden="1"/>
    </xf>
    <xf numFmtId="49" fontId="0" fillId="2" borderId="9" xfId="0" applyNumberFormat="1" applyFill="1" applyBorder="1" applyAlignment="1" applyProtection="1">
      <alignment horizontal="center" vertical="center"/>
      <protection hidden="1"/>
    </xf>
    <xf numFmtId="49" fontId="0" fillId="2" borderId="35" xfId="0" applyNumberFormat="1" applyFill="1" applyBorder="1" applyAlignment="1" applyProtection="1">
      <alignment horizontal="center" vertical="center"/>
      <protection hidden="1"/>
    </xf>
    <xf numFmtId="49" fontId="0" fillId="2" borderId="32" xfId="0" applyNumberFormat="1" applyFill="1" applyBorder="1" applyAlignment="1" applyProtection="1">
      <alignment horizontal="center" vertical="center"/>
      <protection hidden="1"/>
    </xf>
    <xf numFmtId="0" fontId="12" fillId="2" borderId="18" xfId="0" applyFont="1" applyFill="1" applyBorder="1" applyAlignment="1" applyProtection="1">
      <alignment horizontal="center" vertical="center"/>
      <protection hidden="1"/>
    </xf>
    <xf numFmtId="0" fontId="0" fillId="2" borderId="52" xfId="0" applyFill="1" applyBorder="1" applyAlignment="1" applyProtection="1">
      <alignment horizontal="center" vertical="center"/>
      <protection hidden="1"/>
    </xf>
    <xf numFmtId="0" fontId="0" fillId="2" borderId="50" xfId="0" applyFill="1" applyBorder="1" applyAlignment="1" applyProtection="1">
      <alignment horizontal="center" vertical="center"/>
      <protection hidden="1"/>
    </xf>
    <xf numFmtId="177" fontId="27" fillId="2" borderId="44" xfId="0" applyNumberFormat="1" applyFont="1" applyFill="1" applyBorder="1" applyAlignment="1" applyProtection="1">
      <alignment horizontal="right" vertical="center" shrinkToFit="1"/>
      <protection hidden="1"/>
    </xf>
    <xf numFmtId="177" fontId="27" fillId="2" borderId="45" xfId="0" applyNumberFormat="1" applyFont="1" applyFill="1" applyBorder="1" applyAlignment="1" applyProtection="1">
      <alignment horizontal="right" vertical="center" shrinkToFit="1"/>
      <protection hidden="1"/>
    </xf>
    <xf numFmtId="177" fontId="27" fillId="2" borderId="46" xfId="0" applyNumberFormat="1" applyFont="1" applyFill="1" applyBorder="1" applyAlignment="1" applyProtection="1">
      <alignment horizontal="right" vertical="center" shrinkToFit="1"/>
      <protection hidden="1"/>
    </xf>
    <xf numFmtId="177" fontId="27" fillId="2" borderId="47" xfId="0" applyNumberFormat="1" applyFont="1" applyFill="1" applyBorder="1" applyAlignment="1" applyProtection="1">
      <alignment horizontal="right" vertical="center" shrinkToFit="1"/>
      <protection hidden="1"/>
    </xf>
    <xf numFmtId="177" fontId="27" fillId="2" borderId="48" xfId="0" applyNumberFormat="1" applyFont="1" applyFill="1" applyBorder="1" applyAlignment="1" applyProtection="1">
      <alignment horizontal="right" vertical="center" shrinkToFit="1"/>
      <protection hidden="1"/>
    </xf>
    <xf numFmtId="177" fontId="27" fillId="2" borderId="49" xfId="0" applyNumberFormat="1" applyFont="1" applyFill="1" applyBorder="1" applyAlignment="1" applyProtection="1">
      <alignment horizontal="right" vertical="center" shrinkToFit="1"/>
      <protection hidden="1"/>
    </xf>
    <xf numFmtId="0" fontId="0" fillId="2" borderId="51" xfId="0" applyFill="1" applyBorder="1" applyAlignment="1" applyProtection="1">
      <alignment horizontal="center" vertical="center" wrapText="1"/>
      <protection hidden="1"/>
    </xf>
    <xf numFmtId="0" fontId="0" fillId="2" borderId="31" xfId="0" applyFill="1" applyBorder="1" applyAlignment="1" applyProtection="1">
      <alignment horizontal="center" vertical="center" wrapText="1"/>
      <protection hidden="1"/>
    </xf>
    <xf numFmtId="177" fontId="27" fillId="2" borderId="18" xfId="0" applyNumberFormat="1" applyFont="1" applyFill="1" applyBorder="1" applyAlignment="1" applyProtection="1">
      <alignment horizontal="right" vertical="center"/>
      <protection hidden="1"/>
    </xf>
    <xf numFmtId="177" fontId="27" fillId="2" borderId="52" xfId="0" applyNumberFormat="1" applyFont="1" applyFill="1" applyBorder="1" applyAlignment="1" applyProtection="1">
      <alignment horizontal="right" vertical="center"/>
      <protection hidden="1"/>
    </xf>
    <xf numFmtId="177" fontId="27" fillId="2" borderId="60" xfId="0" applyNumberFormat="1" applyFont="1" applyFill="1" applyBorder="1" applyAlignment="1" applyProtection="1">
      <alignment horizontal="right" vertical="center"/>
      <protection hidden="1"/>
    </xf>
    <xf numFmtId="0" fontId="11" fillId="3" borderId="35" xfId="0" applyFont="1" applyFill="1" applyBorder="1" applyAlignment="1" applyProtection="1">
      <alignment vertical="center"/>
      <protection hidden="1"/>
    </xf>
    <xf numFmtId="0" fontId="2" fillId="3" borderId="17" xfId="0" applyFont="1" applyFill="1" applyBorder="1" applyAlignment="1" applyProtection="1">
      <alignment vertical="center"/>
      <protection hidden="1"/>
    </xf>
    <xf numFmtId="0" fontId="9" fillId="2" borderId="24" xfId="0" applyFont="1" applyFill="1" applyBorder="1" applyAlignment="1" applyProtection="1">
      <alignment horizontal="center" vertical="center"/>
      <protection hidden="1"/>
    </xf>
    <xf numFmtId="0" fontId="0" fillId="0" borderId="51" xfId="0" applyBorder="1" applyProtection="1">
      <protection hidden="1"/>
    </xf>
    <xf numFmtId="0" fontId="0" fillId="0" borderId="31" xfId="0" applyBorder="1" applyProtection="1">
      <protection hidden="1"/>
    </xf>
    <xf numFmtId="0" fontId="8" fillId="2" borderId="0" xfId="0" quotePrefix="1" applyFont="1" applyFill="1" applyAlignment="1" applyProtection="1">
      <alignment horizontal="right" wrapText="1"/>
      <protection hidden="1"/>
    </xf>
    <xf numFmtId="0" fontId="8" fillId="2" borderId="0" xfId="0" quotePrefix="1" applyFont="1" applyFill="1" applyAlignment="1" applyProtection="1">
      <alignment horizontal="right"/>
      <protection hidden="1"/>
    </xf>
    <xf numFmtId="0" fontId="8" fillId="2" borderId="17" xfId="0" quotePrefix="1" applyFont="1" applyFill="1" applyBorder="1" applyAlignment="1" applyProtection="1">
      <alignment horizontal="right"/>
      <protection hidden="1"/>
    </xf>
    <xf numFmtId="49" fontId="22" fillId="0" borderId="24" xfId="0" applyNumberFormat="1" applyFont="1" applyBorder="1" applyAlignment="1" applyProtection="1">
      <alignment horizontal="center" vertical="center"/>
      <protection locked="0"/>
    </xf>
    <xf numFmtId="49" fontId="22" fillId="0" borderId="3"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left" vertical="center" wrapText="1"/>
      <protection locked="0"/>
    </xf>
    <xf numFmtId="49" fontId="8" fillId="0" borderId="0" xfId="0" applyNumberFormat="1" applyFont="1" applyAlignment="1" applyProtection="1">
      <alignment horizontal="left" vertical="center" wrapText="1"/>
      <protection locked="0"/>
    </xf>
    <xf numFmtId="49" fontId="8" fillId="0" borderId="35" xfId="0" applyNumberFormat="1" applyFont="1" applyBorder="1" applyAlignment="1" applyProtection="1">
      <alignment horizontal="left" vertical="center" wrapText="1"/>
      <protection locked="0"/>
    </xf>
    <xf numFmtId="49" fontId="8" fillId="0" borderId="17" xfId="0" applyNumberFormat="1" applyFont="1" applyBorder="1" applyAlignment="1" applyProtection="1">
      <alignment horizontal="left" vertical="center" wrapText="1"/>
      <protection locked="0"/>
    </xf>
    <xf numFmtId="49" fontId="8" fillId="0" borderId="32" xfId="0" applyNumberFormat="1" applyFont="1" applyBorder="1" applyAlignment="1" applyProtection="1">
      <alignment horizontal="left" vertical="center" wrapText="1"/>
      <protection locked="0"/>
    </xf>
    <xf numFmtId="0" fontId="9" fillId="4" borderId="0" xfId="0" applyFont="1" applyFill="1" applyAlignment="1" applyProtection="1">
      <alignment horizontal="left" vertical="center"/>
      <protection hidden="1"/>
    </xf>
    <xf numFmtId="0" fontId="2" fillId="3" borderId="67" xfId="0" applyFont="1" applyFill="1" applyBorder="1" applyAlignment="1" applyProtection="1">
      <alignment vertical="center"/>
      <protection hidden="1"/>
    </xf>
    <xf numFmtId="177" fontId="11" fillId="3" borderId="8" xfId="1" applyNumberFormat="1" applyFont="1" applyFill="1" applyBorder="1" applyAlignment="1" applyProtection="1">
      <alignment vertical="center"/>
      <protection hidden="1"/>
    </xf>
    <xf numFmtId="177" fontId="11" fillId="3" borderId="20" xfId="1" applyNumberFormat="1" applyFont="1" applyFill="1" applyBorder="1" applyAlignment="1" applyProtection="1">
      <alignment vertical="center"/>
      <protection hidden="1"/>
    </xf>
    <xf numFmtId="0" fontId="30" fillId="4" borderId="35" xfId="0" applyFont="1" applyFill="1" applyBorder="1" applyAlignment="1" applyProtection="1">
      <alignment horizontal="center" vertical="center" shrinkToFit="1"/>
      <protection hidden="1"/>
    </xf>
    <xf numFmtId="0" fontId="30" fillId="4" borderId="17" xfId="0" applyFont="1" applyFill="1" applyBorder="1" applyAlignment="1" applyProtection="1">
      <alignment horizontal="center" vertical="center" shrinkToFit="1"/>
      <protection hidden="1"/>
    </xf>
    <xf numFmtId="0" fontId="30" fillId="4" borderId="36" xfId="0" applyFont="1" applyFill="1" applyBorder="1" applyAlignment="1" applyProtection="1">
      <alignment horizontal="center" vertical="center" shrinkToFit="1"/>
      <protection hidden="1"/>
    </xf>
    <xf numFmtId="176" fontId="9" fillId="2" borderId="3"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right" vertical="center"/>
      <protection hidden="1"/>
    </xf>
    <xf numFmtId="176" fontId="9" fillId="2" borderId="17" xfId="0" applyNumberFormat="1" applyFont="1" applyFill="1" applyBorder="1" applyAlignment="1" applyProtection="1">
      <alignment horizontal="right" vertical="center"/>
      <protection hidden="1"/>
    </xf>
    <xf numFmtId="0" fontId="2" fillId="2" borderId="58" xfId="0" applyFont="1" applyFill="1" applyBorder="1" applyAlignment="1" applyProtection="1">
      <alignment horizontal="center" vertical="center"/>
      <protection hidden="1"/>
    </xf>
    <xf numFmtId="177" fontId="11" fillId="2" borderId="40" xfId="1" applyNumberFormat="1" applyFont="1" applyFill="1" applyBorder="1" applyAlignment="1" applyProtection="1">
      <alignment vertical="center"/>
      <protection hidden="1"/>
    </xf>
    <xf numFmtId="177" fontId="11" fillId="2" borderId="43" xfId="1" applyNumberFormat="1" applyFont="1" applyFill="1" applyBorder="1" applyAlignment="1" applyProtection="1">
      <alignment vertical="center"/>
      <protection hidden="1"/>
    </xf>
    <xf numFmtId="0" fontId="9" fillId="2" borderId="5" xfId="0" applyFont="1" applyFill="1" applyBorder="1" applyAlignment="1" applyProtection="1">
      <alignment horizontal="center" vertical="center"/>
      <protection hidden="1"/>
    </xf>
    <xf numFmtId="177" fontId="27" fillId="2" borderId="44" xfId="0" applyNumberFormat="1" applyFont="1" applyFill="1" applyBorder="1" applyAlignment="1" applyProtection="1">
      <alignment horizontal="right" vertical="center"/>
      <protection hidden="1"/>
    </xf>
    <xf numFmtId="177" fontId="27" fillId="2" borderId="45" xfId="0" applyNumberFormat="1" applyFont="1" applyFill="1" applyBorder="1" applyAlignment="1" applyProtection="1">
      <alignment horizontal="right" vertical="center"/>
      <protection hidden="1"/>
    </xf>
    <xf numFmtId="177" fontId="27" fillId="2" borderId="46" xfId="0" applyNumberFormat="1" applyFont="1" applyFill="1" applyBorder="1" applyAlignment="1" applyProtection="1">
      <alignment horizontal="right" vertical="center"/>
      <protection hidden="1"/>
    </xf>
    <xf numFmtId="177" fontId="27" fillId="2" borderId="47" xfId="0" applyNumberFormat="1" applyFont="1" applyFill="1" applyBorder="1" applyAlignment="1" applyProtection="1">
      <alignment horizontal="right" vertical="center"/>
      <protection hidden="1"/>
    </xf>
    <xf numFmtId="177" fontId="27" fillId="2" borderId="48" xfId="0" applyNumberFormat="1" applyFont="1" applyFill="1" applyBorder="1" applyAlignment="1" applyProtection="1">
      <alignment horizontal="right" vertical="center"/>
      <protection hidden="1"/>
    </xf>
    <xf numFmtId="177" fontId="27" fillId="2" borderId="49" xfId="0" applyNumberFormat="1" applyFont="1" applyFill="1" applyBorder="1" applyAlignment="1" applyProtection="1">
      <alignment horizontal="right" vertical="center"/>
      <protection hidden="1"/>
    </xf>
    <xf numFmtId="0" fontId="8" fillId="2" borderId="17" xfId="0" quotePrefix="1" applyFont="1" applyFill="1" applyBorder="1" applyAlignment="1" applyProtection="1">
      <alignment horizontal="right" wrapText="1"/>
      <protection hidden="1"/>
    </xf>
    <xf numFmtId="38" fontId="11" fillId="2" borderId="50" xfId="1" applyFont="1" applyFill="1" applyBorder="1" applyAlignment="1" applyProtection="1">
      <alignment vertical="center"/>
      <protection hidden="1"/>
    </xf>
    <xf numFmtId="0" fontId="26" fillId="4" borderId="55" xfId="0" applyFont="1" applyFill="1" applyBorder="1" applyAlignment="1" applyProtection="1">
      <alignment horizontal="center" vertical="center"/>
      <protection hidden="1"/>
    </xf>
    <xf numFmtId="0" fontId="26" fillId="4" borderId="45" xfId="0" applyFont="1" applyFill="1" applyBorder="1" applyAlignment="1" applyProtection="1">
      <alignment horizontal="center" vertical="center"/>
      <protection hidden="1"/>
    </xf>
    <xf numFmtId="0" fontId="26" fillId="4" borderId="56" xfId="0" applyFont="1" applyFill="1" applyBorder="1" applyAlignment="1" applyProtection="1">
      <alignment horizontal="center" vertical="center"/>
      <protection hidden="1"/>
    </xf>
    <xf numFmtId="0" fontId="26" fillId="4" borderId="28" xfId="0" applyFont="1" applyFill="1" applyBorder="1" applyAlignment="1" applyProtection="1">
      <alignment horizontal="center" vertical="center"/>
      <protection hidden="1"/>
    </xf>
    <xf numFmtId="0" fontId="26" fillId="4" borderId="48" xfId="0" applyFont="1" applyFill="1" applyBorder="1" applyAlignment="1" applyProtection="1">
      <alignment horizontal="center" vertical="center"/>
      <protection hidden="1"/>
    </xf>
    <xf numFmtId="0" fontId="26" fillId="4" borderId="30" xfId="0" applyFont="1" applyFill="1" applyBorder="1" applyAlignment="1" applyProtection="1">
      <alignment horizontal="center" vertical="center"/>
      <protection hidden="1"/>
    </xf>
    <xf numFmtId="177" fontId="11" fillId="2" borderId="70" xfId="1" applyNumberFormat="1" applyFont="1" applyFill="1" applyBorder="1" applyAlignment="1" applyProtection="1">
      <alignment vertical="center"/>
      <protection hidden="1"/>
    </xf>
    <xf numFmtId="177" fontId="11" fillId="2" borderId="0" xfId="1" applyNumberFormat="1" applyFont="1" applyFill="1" applyBorder="1" applyAlignment="1" applyProtection="1">
      <alignment vertical="center"/>
      <protection hidden="1"/>
    </xf>
    <xf numFmtId="0" fontId="3" fillId="2" borderId="53" xfId="0" applyFont="1" applyFill="1" applyBorder="1" applyAlignment="1" applyProtection="1">
      <alignment vertical="center"/>
      <protection hidden="1"/>
    </xf>
    <xf numFmtId="177" fontId="11" fillId="2" borderId="62" xfId="1" applyNumberFormat="1" applyFont="1" applyFill="1" applyBorder="1" applyAlignment="1" applyProtection="1">
      <alignment vertical="center"/>
      <protection hidden="1"/>
    </xf>
    <xf numFmtId="177" fontId="11" fillId="2" borderId="63" xfId="1" applyNumberFormat="1" applyFont="1" applyFill="1" applyBorder="1" applyAlignment="1" applyProtection="1">
      <alignment vertical="center"/>
      <protection hidden="1"/>
    </xf>
    <xf numFmtId="177" fontId="11" fillId="2" borderId="72" xfId="1" applyNumberFormat="1" applyFont="1" applyFill="1" applyBorder="1" applyAlignment="1" applyProtection="1">
      <alignment vertical="center"/>
      <protection hidden="1"/>
    </xf>
    <xf numFmtId="177" fontId="11" fillId="2" borderId="73" xfId="1" applyNumberFormat="1" applyFont="1" applyFill="1" applyBorder="1" applyAlignment="1" applyProtection="1">
      <alignment vertical="center"/>
      <protection hidden="1"/>
    </xf>
    <xf numFmtId="177" fontId="11" fillId="2" borderId="54" xfId="1" applyNumberFormat="1" applyFont="1" applyFill="1" applyBorder="1" applyAlignment="1" applyProtection="1">
      <alignment vertical="center"/>
      <protection hidden="1"/>
    </xf>
    <xf numFmtId="38" fontId="3" fillId="2" borderId="19" xfId="1" applyFont="1" applyFill="1" applyBorder="1" applyAlignment="1" applyProtection="1">
      <alignment horizontal="center" vertical="center" wrapText="1"/>
      <protection hidden="1"/>
    </xf>
    <xf numFmtId="0" fontId="14" fillId="2" borderId="19" xfId="0" applyFont="1" applyFill="1" applyBorder="1" applyAlignment="1" applyProtection="1">
      <alignment horizontal="center" vertical="center" wrapText="1"/>
      <protection hidden="1"/>
    </xf>
    <xf numFmtId="0" fontId="14" fillId="2" borderId="53" xfId="0" applyFont="1" applyFill="1" applyBorder="1" applyAlignment="1" applyProtection="1">
      <alignment horizontal="center" vertical="center" wrapText="1"/>
      <protection hidden="1"/>
    </xf>
    <xf numFmtId="0" fontId="2" fillId="4" borderId="33" xfId="0" applyFont="1" applyFill="1" applyBorder="1" applyAlignment="1" applyProtection="1">
      <alignment horizontal="left" vertical="center"/>
      <protection hidden="1"/>
    </xf>
    <xf numFmtId="0" fontId="2" fillId="4" borderId="6" xfId="0" applyFont="1" applyFill="1" applyBorder="1" applyAlignment="1" applyProtection="1">
      <alignment horizontal="left" vertical="center"/>
      <protection hidden="1"/>
    </xf>
    <xf numFmtId="0" fontId="2" fillId="4" borderId="34" xfId="0" applyFont="1" applyFill="1" applyBorder="1" applyAlignment="1" applyProtection="1">
      <alignment horizontal="left" vertical="center"/>
      <protection hidden="1"/>
    </xf>
    <xf numFmtId="0" fontId="2" fillId="4" borderId="37" xfId="0" applyFont="1" applyFill="1" applyBorder="1" applyAlignment="1" applyProtection="1">
      <alignment horizontal="left" vertical="center"/>
      <protection hidden="1"/>
    </xf>
    <xf numFmtId="0" fontId="2" fillId="4" borderId="0" xfId="0" applyFont="1" applyFill="1" applyAlignment="1" applyProtection="1">
      <alignment horizontal="left" vertical="center"/>
      <protection hidden="1"/>
    </xf>
    <xf numFmtId="0" fontId="2" fillId="4" borderId="54" xfId="0" applyFont="1" applyFill="1" applyBorder="1" applyAlignment="1" applyProtection="1">
      <alignment horizontal="left" vertical="center"/>
      <protection hidden="1"/>
    </xf>
    <xf numFmtId="0" fontId="2" fillId="4" borderId="28" xfId="0" applyFont="1" applyFill="1" applyBorder="1" applyAlignment="1" applyProtection="1">
      <alignment horizontal="left" vertical="center"/>
      <protection hidden="1"/>
    </xf>
    <xf numFmtId="0" fontId="2" fillId="4" borderId="48" xfId="0" applyFont="1" applyFill="1" applyBorder="1" applyAlignment="1" applyProtection="1">
      <alignment horizontal="left" vertical="center"/>
      <protection hidden="1"/>
    </xf>
    <xf numFmtId="0" fontId="2" fillId="4" borderId="30" xfId="0" applyFont="1" applyFill="1" applyBorder="1" applyAlignment="1" applyProtection="1">
      <alignment horizontal="left" vertical="center"/>
      <protection hidden="1"/>
    </xf>
    <xf numFmtId="0" fontId="2" fillId="4" borderId="55" xfId="0" applyFont="1" applyFill="1" applyBorder="1" applyAlignment="1" applyProtection="1">
      <alignment horizontal="left" vertical="center" wrapText="1"/>
      <protection hidden="1"/>
    </xf>
    <xf numFmtId="0" fontId="2" fillId="4" borderId="45" xfId="0" applyFont="1" applyFill="1" applyBorder="1" applyAlignment="1" applyProtection="1">
      <alignment horizontal="left" vertical="center" wrapText="1"/>
      <protection hidden="1"/>
    </xf>
    <xf numFmtId="0" fontId="2" fillId="4" borderId="56" xfId="0" applyFont="1" applyFill="1" applyBorder="1" applyAlignment="1" applyProtection="1">
      <alignment horizontal="left" vertical="center" wrapText="1"/>
      <protection hidden="1"/>
    </xf>
    <xf numFmtId="0" fontId="2" fillId="4" borderId="28" xfId="0" applyFont="1" applyFill="1" applyBorder="1" applyAlignment="1" applyProtection="1">
      <alignment horizontal="left" vertical="center" wrapText="1"/>
      <protection hidden="1"/>
    </xf>
    <xf numFmtId="0" fontId="2" fillId="4" borderId="48" xfId="0" applyFont="1" applyFill="1" applyBorder="1" applyAlignment="1" applyProtection="1">
      <alignment horizontal="left" vertical="center" wrapText="1"/>
      <protection hidden="1"/>
    </xf>
    <xf numFmtId="0" fontId="2" fillId="4" borderId="30" xfId="0" applyFont="1" applyFill="1" applyBorder="1" applyAlignment="1" applyProtection="1">
      <alignment horizontal="left" vertical="center" wrapText="1"/>
      <protection hidden="1"/>
    </xf>
    <xf numFmtId="38" fontId="11" fillId="2" borderId="57" xfId="1" applyFont="1" applyFill="1" applyBorder="1" applyAlignment="1" applyProtection="1">
      <alignment vertical="center"/>
      <protection hidden="1"/>
    </xf>
    <xf numFmtId="38" fontId="11" fillId="2" borderId="34" xfId="1" applyFont="1" applyFill="1" applyBorder="1" applyAlignment="1" applyProtection="1">
      <alignment vertical="center"/>
      <protection hidden="1"/>
    </xf>
    <xf numFmtId="0" fontId="16" fillId="4" borderId="35" xfId="0" applyFont="1" applyFill="1" applyBorder="1" applyAlignment="1" applyProtection="1">
      <alignment horizontal="center" vertical="center" shrinkToFit="1"/>
      <protection hidden="1"/>
    </xf>
    <xf numFmtId="0" fontId="2" fillId="4" borderId="17" xfId="0" applyFont="1" applyFill="1" applyBorder="1" applyAlignment="1" applyProtection="1">
      <alignment horizontal="center" vertical="center" shrinkToFit="1"/>
      <protection hidden="1"/>
    </xf>
    <xf numFmtId="0" fontId="2" fillId="4" borderId="37" xfId="0" applyFont="1" applyFill="1" applyBorder="1" applyAlignment="1" applyProtection="1">
      <alignment vertical="center"/>
      <protection hidden="1"/>
    </xf>
    <xf numFmtId="0" fontId="2" fillId="4" borderId="0" xfId="0" applyFont="1" applyFill="1" applyAlignment="1" applyProtection="1">
      <alignment vertical="center"/>
      <protection hidden="1"/>
    </xf>
    <xf numFmtId="176" fontId="8" fillId="2" borderId="37" xfId="0" applyNumberFormat="1" applyFont="1" applyFill="1" applyBorder="1" applyAlignment="1" applyProtection="1">
      <alignment horizontal="left" vertical="center" wrapText="1"/>
      <protection hidden="1"/>
    </xf>
    <xf numFmtId="176" fontId="8" fillId="2" borderId="0" xfId="0" applyNumberFormat="1" applyFont="1" applyFill="1" applyAlignment="1" applyProtection="1">
      <alignment horizontal="left" vertical="center" wrapText="1"/>
      <protection hidden="1"/>
    </xf>
    <xf numFmtId="176" fontId="8" fillId="2" borderId="35" xfId="0" applyNumberFormat="1" applyFont="1" applyFill="1" applyBorder="1" applyAlignment="1" applyProtection="1">
      <alignment horizontal="left" vertical="center" wrapText="1"/>
      <protection hidden="1"/>
    </xf>
    <xf numFmtId="176" fontId="8" fillId="2" borderId="17" xfId="0" applyNumberFormat="1" applyFont="1" applyFill="1" applyBorder="1" applyAlignment="1" applyProtection="1">
      <alignment horizontal="left" vertical="center" wrapText="1"/>
      <protection hidden="1"/>
    </xf>
    <xf numFmtId="176" fontId="8" fillId="2" borderId="32" xfId="0" applyNumberFormat="1" applyFont="1" applyFill="1" applyBorder="1" applyAlignment="1" applyProtection="1">
      <alignment horizontal="left" vertical="center" wrapText="1"/>
      <protection hidden="1"/>
    </xf>
    <xf numFmtId="176" fontId="25" fillId="2" borderId="17" xfId="0" applyNumberFormat="1" applyFont="1" applyFill="1" applyBorder="1" applyAlignment="1" applyProtection="1">
      <alignment horizontal="center" vertical="center"/>
      <protection hidden="1"/>
    </xf>
    <xf numFmtId="0" fontId="12" fillId="4" borderId="19" xfId="0" applyFont="1" applyFill="1" applyBorder="1" applyAlignment="1" applyProtection="1">
      <alignment vertical="center"/>
      <protection hidden="1"/>
    </xf>
    <xf numFmtId="0" fontId="0" fillId="4" borderId="53" xfId="0" applyFill="1" applyBorder="1" applyAlignment="1" applyProtection="1">
      <alignment vertical="center"/>
      <protection hidden="1"/>
    </xf>
    <xf numFmtId="0" fontId="0" fillId="4" borderId="31" xfId="0" applyFill="1" applyBorder="1" applyAlignment="1" applyProtection="1">
      <alignment vertical="center"/>
      <protection hidden="1"/>
    </xf>
    <xf numFmtId="176" fontId="23" fillId="4" borderId="44" xfId="0" applyNumberFormat="1" applyFont="1" applyFill="1" applyBorder="1" applyAlignment="1" applyProtection="1">
      <alignment vertical="center" wrapText="1"/>
      <protection hidden="1"/>
    </xf>
    <xf numFmtId="176" fontId="23" fillId="4" borderId="45" xfId="0" applyNumberFormat="1" applyFont="1" applyFill="1" applyBorder="1" applyAlignment="1" applyProtection="1">
      <alignment vertical="center" wrapText="1"/>
      <protection hidden="1"/>
    </xf>
    <xf numFmtId="176" fontId="23" fillId="4" borderId="46" xfId="0" applyNumberFormat="1" applyFont="1" applyFill="1" applyBorder="1" applyAlignment="1" applyProtection="1">
      <alignment vertical="center" wrapText="1"/>
      <protection hidden="1"/>
    </xf>
    <xf numFmtId="176" fontId="23" fillId="4" borderId="70" xfId="0" applyNumberFormat="1" applyFont="1" applyFill="1" applyBorder="1" applyAlignment="1" applyProtection="1">
      <alignment vertical="center" wrapText="1"/>
      <protection hidden="1"/>
    </xf>
    <xf numFmtId="176" fontId="23" fillId="4" borderId="0" xfId="0" applyNumberFormat="1" applyFont="1" applyFill="1" applyAlignment="1" applyProtection="1">
      <alignment vertical="center" wrapText="1"/>
      <protection hidden="1"/>
    </xf>
    <xf numFmtId="176" fontId="23" fillId="4" borderId="71" xfId="0" applyNumberFormat="1" applyFont="1" applyFill="1" applyBorder="1" applyAlignment="1" applyProtection="1">
      <alignment vertical="center" wrapText="1"/>
      <protection hidden="1"/>
    </xf>
    <xf numFmtId="176" fontId="23" fillId="4" borderId="27" xfId="0" applyNumberFormat="1" applyFont="1" applyFill="1" applyBorder="1" applyAlignment="1" applyProtection="1">
      <alignment vertical="center" wrapText="1"/>
      <protection hidden="1"/>
    </xf>
    <xf numFmtId="176" fontId="23" fillId="4" borderId="17" xfId="0" applyNumberFormat="1" applyFont="1" applyFill="1" applyBorder="1" applyAlignment="1" applyProtection="1">
      <alignment vertical="center" wrapText="1"/>
      <protection hidden="1"/>
    </xf>
    <xf numFmtId="176" fontId="23" fillId="4" borderId="32" xfId="0" applyNumberFormat="1" applyFont="1" applyFill="1" applyBorder="1" applyAlignment="1" applyProtection="1">
      <alignment vertical="center" wrapText="1"/>
      <protection hidden="1"/>
    </xf>
    <xf numFmtId="0" fontId="12" fillId="4" borderId="18" xfId="0" applyFont="1" applyFill="1" applyBorder="1" applyAlignment="1" applyProtection="1">
      <alignment horizontal="center" vertical="center"/>
      <protection hidden="1"/>
    </xf>
    <xf numFmtId="0" fontId="0" fillId="4" borderId="52" xfId="0" applyFill="1" applyBorder="1" applyAlignment="1" applyProtection="1">
      <alignment horizontal="center" vertical="center"/>
      <protection hidden="1"/>
    </xf>
    <xf numFmtId="0" fontId="0" fillId="4" borderId="50" xfId="0" applyFill="1" applyBorder="1" applyAlignment="1" applyProtection="1">
      <alignment horizontal="center" vertical="center"/>
      <protection hidden="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0" fontId="12" fillId="4" borderId="26" xfId="0" applyFont="1" applyFill="1" applyBorder="1" applyAlignment="1" applyProtection="1">
      <alignment horizontal="center" vertical="center" wrapText="1"/>
      <protection hidden="1"/>
    </xf>
    <xf numFmtId="0" fontId="12" fillId="4" borderId="57" xfId="0" applyFont="1" applyFill="1" applyBorder="1" applyAlignment="1" applyProtection="1">
      <alignment horizontal="center" vertical="center" wrapText="1"/>
      <protection hidden="1"/>
    </xf>
    <xf numFmtId="0" fontId="12" fillId="4" borderId="34"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0" fontId="12" fillId="4" borderId="31" xfId="0" applyFont="1" applyFill="1" applyBorder="1" applyAlignment="1" applyProtection="1">
      <alignment horizontal="center" vertical="center" wrapText="1"/>
      <protection hidden="1"/>
    </xf>
    <xf numFmtId="0" fontId="12" fillId="4" borderId="18" xfId="0" applyFont="1" applyFill="1" applyBorder="1" applyAlignment="1" applyProtection="1">
      <alignment vertical="center"/>
      <protection hidden="1"/>
    </xf>
    <xf numFmtId="0" fontId="0" fillId="4" borderId="60" xfId="0" applyFill="1" applyBorder="1" applyAlignment="1" applyProtection="1">
      <alignment vertical="center"/>
      <protection hidden="1"/>
    </xf>
    <xf numFmtId="0" fontId="12" fillId="4" borderId="40" xfId="0" applyFont="1" applyFill="1" applyBorder="1" applyAlignment="1" applyProtection="1">
      <alignment horizontal="center" vertical="center"/>
      <protection hidden="1"/>
    </xf>
    <xf numFmtId="0" fontId="0" fillId="4" borderId="41" xfId="0" applyFill="1" applyBorder="1" applyAlignment="1" applyProtection="1">
      <alignment horizontal="center" vertical="center"/>
      <protection hidden="1"/>
    </xf>
    <xf numFmtId="0" fontId="0" fillId="4" borderId="43" xfId="0" applyFill="1" applyBorder="1" applyAlignment="1" applyProtection="1">
      <alignment horizontal="center" vertical="center"/>
      <protection hidden="1"/>
    </xf>
    <xf numFmtId="0" fontId="12" fillId="4" borderId="27" xfId="0" applyFont="1" applyFill="1" applyBorder="1" applyAlignment="1" applyProtection="1">
      <alignment horizontal="center" vertical="center" shrinkToFit="1"/>
      <protection hidden="1"/>
    </xf>
    <xf numFmtId="0" fontId="12" fillId="4" borderId="36" xfId="0" applyFont="1" applyFill="1" applyBorder="1" applyAlignment="1" applyProtection="1">
      <alignment horizontal="center" vertical="center" shrinkToFit="1"/>
      <protection hidden="1"/>
    </xf>
    <xf numFmtId="0" fontId="0" fillId="4" borderId="51" xfId="0" applyFill="1" applyBorder="1" applyAlignment="1" applyProtection="1">
      <alignment horizontal="center" vertical="center" wrapText="1"/>
      <protection hidden="1"/>
    </xf>
    <xf numFmtId="0" fontId="0" fillId="4" borderId="31" xfId="0" applyFill="1" applyBorder="1" applyAlignment="1" applyProtection="1">
      <alignment horizontal="center" vertical="center" wrapText="1"/>
      <protection hidden="1"/>
    </xf>
    <xf numFmtId="0" fontId="0" fillId="4" borderId="50" xfId="0" applyFill="1" applyBorder="1" applyAlignment="1" applyProtection="1">
      <alignment vertical="center"/>
      <protection hidden="1"/>
    </xf>
    <xf numFmtId="0" fontId="2" fillId="4" borderId="58" xfId="0" applyFont="1" applyFill="1" applyBorder="1" applyAlignment="1" applyProtection="1">
      <alignment vertical="center" shrinkToFit="1"/>
      <protection hidden="1"/>
    </xf>
    <xf numFmtId="0" fontId="0" fillId="4" borderId="20" xfId="0" applyFill="1" applyBorder="1" applyAlignment="1" applyProtection="1">
      <alignment vertical="center" shrinkToFit="1"/>
      <protection hidden="1"/>
    </xf>
    <xf numFmtId="0" fontId="0" fillId="4" borderId="16" xfId="0" applyFill="1" applyBorder="1" applyAlignment="1" applyProtection="1">
      <alignment vertical="center" shrinkToFit="1"/>
      <protection hidden="1"/>
    </xf>
    <xf numFmtId="0" fontId="0" fillId="4" borderId="42" xfId="0" applyFill="1" applyBorder="1" applyAlignment="1" applyProtection="1">
      <alignment horizontal="center" vertical="center"/>
      <protection hidden="1"/>
    </xf>
    <xf numFmtId="0" fontId="9" fillId="4" borderId="0" xfId="0" applyFont="1" applyFill="1" applyAlignment="1" applyProtection="1">
      <alignment horizontal="left" vertical="center" shrinkToFit="1"/>
      <protection hidden="1"/>
    </xf>
    <xf numFmtId="0" fontId="0" fillId="4" borderId="0" xfId="0" applyFill="1" applyAlignment="1" applyProtection="1">
      <alignment horizontal="left" vertical="center" shrinkToFit="1"/>
      <protection hidden="1"/>
    </xf>
    <xf numFmtId="176" fontId="22" fillId="4" borderId="24" xfId="0" applyNumberFormat="1" applyFont="1" applyFill="1" applyBorder="1" applyAlignment="1" applyProtection="1">
      <alignment horizontal="center" vertical="center"/>
      <protection hidden="1"/>
    </xf>
    <xf numFmtId="176" fontId="22" fillId="4" borderId="3" xfId="0" applyNumberFormat="1" applyFont="1" applyFill="1" applyBorder="1" applyAlignment="1" applyProtection="1">
      <alignment horizontal="center" vertical="center"/>
      <protection hidden="1"/>
    </xf>
    <xf numFmtId="0" fontId="8" fillId="2" borderId="0" xfId="0" quotePrefix="1" applyFont="1" applyFill="1" applyAlignment="1">
      <alignment horizontal="right" wrapText="1"/>
    </xf>
    <xf numFmtId="0" fontId="8" fillId="2" borderId="17" xfId="0" quotePrefix="1" applyFont="1" applyFill="1" applyBorder="1" applyAlignment="1">
      <alignment horizontal="right" wrapText="1"/>
    </xf>
    <xf numFmtId="0" fontId="11" fillId="3" borderId="59" xfId="0" applyFont="1" applyFill="1" applyBorder="1" applyAlignment="1">
      <alignment horizontal="center" vertical="center" textRotation="255" wrapText="1"/>
    </xf>
    <xf numFmtId="0" fontId="11" fillId="3" borderId="38" xfId="0" applyFont="1" applyFill="1" applyBorder="1" applyAlignment="1">
      <alignment horizontal="center" vertical="center" textRotation="255" wrapText="1"/>
    </xf>
    <xf numFmtId="0" fontId="11" fillId="3" borderId="39" xfId="0" applyFont="1" applyFill="1" applyBorder="1" applyAlignment="1">
      <alignment horizontal="center" vertical="center" textRotation="255" wrapText="1"/>
    </xf>
    <xf numFmtId="0" fontId="8" fillId="2" borderId="66"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38" fontId="11" fillId="2" borderId="18" xfId="1" applyFont="1" applyFill="1" applyBorder="1" applyAlignment="1">
      <alignment vertical="center"/>
    </xf>
    <xf numFmtId="38" fontId="11" fillId="2" borderId="50" xfId="1" applyFont="1" applyFill="1" applyBorder="1" applyAlignment="1">
      <alignment vertical="center"/>
    </xf>
    <xf numFmtId="177" fontId="11" fillId="2" borderId="18" xfId="1" applyNumberFormat="1" applyFont="1" applyFill="1" applyBorder="1" applyAlignment="1">
      <alignment vertical="center"/>
    </xf>
    <xf numFmtId="177" fontId="11" fillId="2" borderId="50" xfId="1" applyNumberFormat="1" applyFont="1" applyFill="1" applyBorder="1" applyAlignment="1">
      <alignment vertical="center"/>
    </xf>
    <xf numFmtId="0" fontId="12" fillId="2" borderId="18" xfId="0" applyFont="1" applyFill="1" applyBorder="1" applyAlignment="1">
      <alignment horizontal="center" vertical="center" shrinkToFit="1"/>
    </xf>
    <xf numFmtId="0" fontId="12" fillId="2" borderId="60" xfId="0" applyFont="1" applyFill="1" applyBorder="1" applyAlignment="1">
      <alignment horizontal="center" vertical="center" shrinkToFit="1"/>
    </xf>
    <xf numFmtId="0" fontId="8" fillId="2" borderId="0" xfId="0" applyFont="1" applyFill="1" applyAlignment="1">
      <alignment horizontal="center" vertical="center"/>
    </xf>
    <xf numFmtId="0" fontId="12" fillId="2" borderId="19" xfId="0" applyFont="1" applyFill="1" applyBorder="1" applyAlignment="1">
      <alignment vertical="center"/>
    </xf>
    <xf numFmtId="0" fontId="0" fillId="2" borderId="31" xfId="0" applyFill="1" applyBorder="1" applyAlignment="1">
      <alignment vertical="center"/>
    </xf>
    <xf numFmtId="38" fontId="11" fillId="2" borderId="51" xfId="1" applyFont="1" applyFill="1" applyBorder="1" applyAlignment="1">
      <alignment vertical="center"/>
    </xf>
    <xf numFmtId="38" fontId="11" fillId="2" borderId="45" xfId="1" applyFont="1" applyFill="1" applyBorder="1" applyAlignment="1">
      <alignment horizontal="right" vertical="center"/>
    </xf>
    <xf numFmtId="0" fontId="9" fillId="4" borderId="0" xfId="0" applyFont="1" applyFill="1" applyAlignment="1">
      <alignment horizontal="left" vertical="center"/>
    </xf>
    <xf numFmtId="0" fontId="9" fillId="4" borderId="0" xfId="0" applyFont="1" applyFill="1" applyAlignment="1">
      <alignment horizontal="left" vertical="center" shrinkToFit="1"/>
    </xf>
    <xf numFmtId="0" fontId="0" fillId="4" borderId="0" xfId="0" applyFill="1" applyAlignment="1">
      <alignment horizontal="left" vertical="center" shrinkToFit="1"/>
    </xf>
    <xf numFmtId="0" fontId="2" fillId="4" borderId="33" xfId="0" applyFont="1" applyFill="1" applyBorder="1" applyAlignment="1">
      <alignment horizontal="left" vertical="center"/>
    </xf>
    <xf numFmtId="0" fontId="2" fillId="4" borderId="6" xfId="0" applyFont="1" applyFill="1" applyBorder="1" applyAlignment="1">
      <alignment horizontal="left" vertical="center"/>
    </xf>
    <xf numFmtId="0" fontId="2" fillId="4" borderId="34" xfId="0" applyFont="1" applyFill="1" applyBorder="1" applyAlignment="1">
      <alignment horizontal="left" vertical="center"/>
    </xf>
    <xf numFmtId="0" fontId="2" fillId="4" borderId="37" xfId="0" applyFont="1" applyFill="1" applyBorder="1" applyAlignment="1">
      <alignment horizontal="left" vertical="center"/>
    </xf>
    <xf numFmtId="0" fontId="2" fillId="4" borderId="0" xfId="0" applyFont="1" applyFill="1" applyAlignment="1">
      <alignment horizontal="left" vertical="center"/>
    </xf>
    <xf numFmtId="0" fontId="2" fillId="4" borderId="54" xfId="0" applyFont="1" applyFill="1" applyBorder="1" applyAlignment="1">
      <alignment horizontal="left" vertical="center"/>
    </xf>
    <xf numFmtId="0" fontId="2" fillId="4" borderId="28" xfId="0" applyFont="1" applyFill="1" applyBorder="1" applyAlignment="1">
      <alignment horizontal="left" vertical="center"/>
    </xf>
    <xf numFmtId="0" fontId="2" fillId="4" borderId="48" xfId="0" applyFont="1" applyFill="1" applyBorder="1" applyAlignment="1">
      <alignment horizontal="left" vertical="center"/>
    </xf>
    <xf numFmtId="0" fontId="2" fillId="4" borderId="30" xfId="0" applyFont="1" applyFill="1" applyBorder="1" applyAlignment="1">
      <alignment horizontal="left" vertical="center"/>
    </xf>
    <xf numFmtId="0" fontId="12" fillId="2" borderId="55" xfId="0" applyFont="1" applyFill="1" applyBorder="1" applyAlignment="1">
      <alignment horizontal="distributed" vertical="center"/>
    </xf>
    <xf numFmtId="0" fontId="0" fillId="2" borderId="45" xfId="0" applyFill="1" applyBorder="1" applyAlignment="1">
      <alignment horizontal="distributed" vertical="center"/>
    </xf>
    <xf numFmtId="0" fontId="0" fillId="2" borderId="56" xfId="0" applyFill="1" applyBorder="1" applyAlignment="1">
      <alignment horizontal="distributed" vertical="center"/>
    </xf>
    <xf numFmtId="0" fontId="2" fillId="4" borderId="55" xfId="0" applyFont="1" applyFill="1" applyBorder="1" applyAlignment="1">
      <alignment horizontal="left" vertical="center" wrapText="1"/>
    </xf>
    <xf numFmtId="0" fontId="2" fillId="4" borderId="45"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48" xfId="0" applyFont="1" applyFill="1" applyBorder="1" applyAlignment="1">
      <alignment horizontal="left" vertical="center" wrapText="1"/>
    </xf>
    <xf numFmtId="0" fontId="2" fillId="4" borderId="30" xfId="0" applyFont="1" applyFill="1" applyBorder="1" applyAlignment="1">
      <alignment horizontal="left" vertical="center" wrapText="1"/>
    </xf>
    <xf numFmtId="0" fontId="2" fillId="2" borderId="37" xfId="0" applyFont="1" applyFill="1" applyBorder="1" applyAlignment="1">
      <alignment vertical="center"/>
    </xf>
    <xf numFmtId="0" fontId="2" fillId="2" borderId="0" xfId="0" applyFont="1" applyFill="1" applyAlignment="1">
      <alignment vertical="center"/>
    </xf>
    <xf numFmtId="176" fontId="23" fillId="2" borderId="44" xfId="0" applyNumberFormat="1" applyFont="1" applyFill="1" applyBorder="1" applyAlignment="1">
      <alignment vertical="center" wrapText="1"/>
    </xf>
    <xf numFmtId="176" fontId="23" fillId="2" borderId="45" xfId="0" applyNumberFormat="1" applyFont="1" applyFill="1" applyBorder="1" applyAlignment="1">
      <alignment vertical="center" wrapText="1"/>
    </xf>
    <xf numFmtId="176" fontId="23" fillId="2" borderId="46" xfId="0" applyNumberFormat="1" applyFont="1" applyFill="1" applyBorder="1" applyAlignment="1">
      <alignment vertical="center" wrapText="1"/>
    </xf>
    <xf numFmtId="176" fontId="23" fillId="2" borderId="70" xfId="0" applyNumberFormat="1" applyFont="1" applyFill="1" applyBorder="1" applyAlignment="1">
      <alignment vertical="center" wrapText="1"/>
    </xf>
    <xf numFmtId="176" fontId="23" fillId="2" borderId="0" xfId="0" applyNumberFormat="1" applyFont="1" applyFill="1" applyAlignment="1">
      <alignment vertical="center" wrapText="1"/>
    </xf>
    <xf numFmtId="176" fontId="23" fillId="2" borderId="71" xfId="0" applyNumberFormat="1" applyFont="1" applyFill="1" applyBorder="1" applyAlignment="1">
      <alignment vertical="center" wrapText="1"/>
    </xf>
    <xf numFmtId="176" fontId="23" fillId="2" borderId="27" xfId="0" applyNumberFormat="1" applyFont="1" applyFill="1" applyBorder="1" applyAlignment="1">
      <alignment vertical="center" wrapText="1"/>
    </xf>
    <xf numFmtId="176" fontId="23" fillId="2" borderId="17" xfId="0" applyNumberFormat="1" applyFont="1" applyFill="1" applyBorder="1" applyAlignment="1">
      <alignment vertical="center" wrapText="1"/>
    </xf>
    <xf numFmtId="176" fontId="23" fillId="2" borderId="32" xfId="0" applyNumberFormat="1" applyFont="1" applyFill="1" applyBorder="1" applyAlignment="1">
      <alignment vertical="center" wrapText="1"/>
    </xf>
    <xf numFmtId="0" fontId="16" fillId="2" borderId="35"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11" fillId="3" borderId="35" xfId="0" applyFont="1" applyFill="1" applyBorder="1" applyAlignment="1">
      <alignment vertical="center"/>
    </xf>
    <xf numFmtId="0" fontId="2" fillId="3" borderId="17" xfId="0" applyFont="1" applyFill="1" applyBorder="1" applyAlignment="1">
      <alignment vertical="center"/>
    </xf>
    <xf numFmtId="0" fontId="18" fillId="2" borderId="0" xfId="0" applyFont="1" applyFill="1" applyAlignment="1">
      <alignment horizontal="right" vertical="center"/>
    </xf>
    <xf numFmtId="0" fontId="19" fillId="2" borderId="0" xfId="0" applyFont="1" applyFill="1" applyAlignment="1">
      <alignment horizontal="right" vertical="center"/>
    </xf>
    <xf numFmtId="0" fontId="19" fillId="2" borderId="17" xfId="0" applyFont="1" applyFill="1" applyBorder="1" applyAlignment="1">
      <alignment horizontal="right" vertical="center"/>
    </xf>
    <xf numFmtId="0" fontId="9" fillId="2" borderId="58"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38" fontId="9" fillId="2" borderId="20" xfId="1" applyFont="1" applyFill="1" applyBorder="1" applyAlignment="1">
      <alignment horizontal="center" vertical="center" shrinkToFit="1"/>
    </xf>
    <xf numFmtId="38" fontId="9" fillId="2" borderId="8" xfId="1" applyFont="1" applyFill="1" applyBorder="1" applyAlignment="1">
      <alignment horizontal="center" vertical="center" shrinkToFit="1"/>
    </xf>
    <xf numFmtId="38" fontId="9" fillId="2" borderId="67" xfId="1"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12" fillId="2" borderId="19" xfId="0" applyFont="1" applyFill="1" applyBorder="1" applyAlignment="1">
      <alignment horizontal="distributed" vertical="center"/>
    </xf>
    <xf numFmtId="0" fontId="12" fillId="2" borderId="51" xfId="0" applyFont="1" applyFill="1" applyBorder="1" applyAlignment="1">
      <alignment horizontal="distributed" vertical="center"/>
    </xf>
    <xf numFmtId="0" fontId="0" fillId="2" borderId="31" xfId="0" applyFill="1" applyBorder="1" applyAlignment="1">
      <alignment horizontal="distributed" vertical="center"/>
    </xf>
    <xf numFmtId="38" fontId="11" fillId="2" borderId="48" xfId="1" applyFont="1" applyFill="1" applyBorder="1" applyAlignment="1">
      <alignment vertical="center"/>
    </xf>
    <xf numFmtId="0" fontId="11" fillId="3" borderId="59" xfId="0" applyFont="1" applyFill="1" applyBorder="1" applyAlignment="1">
      <alignment horizontal="center" vertical="center" textRotation="255"/>
    </xf>
    <xf numFmtId="0" fontId="11" fillId="3" borderId="38" xfId="0" applyFont="1" applyFill="1" applyBorder="1" applyAlignment="1">
      <alignment horizontal="center" vertical="center" textRotation="255"/>
    </xf>
    <xf numFmtId="0" fontId="11" fillId="3" borderId="39" xfId="0" applyFont="1" applyFill="1" applyBorder="1" applyAlignment="1">
      <alignment horizontal="center" vertical="center" textRotation="255"/>
    </xf>
    <xf numFmtId="0" fontId="12" fillId="3" borderId="35" xfId="0" applyFont="1" applyFill="1" applyBorder="1" applyAlignment="1">
      <alignment vertical="center"/>
    </xf>
    <xf numFmtId="0" fontId="9" fillId="3" borderId="17" xfId="0" applyFont="1" applyFill="1" applyBorder="1" applyAlignment="1">
      <alignment vertical="center"/>
    </xf>
    <xf numFmtId="0" fontId="12" fillId="2" borderId="19" xfId="0" applyFont="1" applyFill="1" applyBorder="1" applyAlignment="1">
      <alignment vertical="center" shrinkToFit="1"/>
    </xf>
    <xf numFmtId="0" fontId="12" fillId="2" borderId="51" xfId="0" applyFont="1" applyFill="1" applyBorder="1" applyAlignment="1">
      <alignment vertical="center" shrinkToFit="1"/>
    </xf>
    <xf numFmtId="0" fontId="0" fillId="2" borderId="31" xfId="0" applyFill="1" applyBorder="1" applyAlignment="1">
      <alignment vertical="center" shrinkToFit="1"/>
    </xf>
    <xf numFmtId="177" fontId="11" fillId="2" borderId="47" xfId="1" applyNumberFormat="1" applyFont="1" applyFill="1" applyBorder="1" applyAlignment="1">
      <alignment vertical="center"/>
    </xf>
    <xf numFmtId="177" fontId="11" fillId="2" borderId="30" xfId="1" applyNumberFormat="1" applyFont="1" applyFill="1" applyBorder="1" applyAlignment="1">
      <alignment vertical="center"/>
    </xf>
    <xf numFmtId="0" fontId="12" fillId="2" borderId="29" xfId="0" applyFont="1" applyFill="1" applyBorder="1" applyAlignment="1">
      <alignment horizontal="distributed" vertical="center"/>
    </xf>
    <xf numFmtId="0" fontId="0" fillId="2" borderId="51" xfId="0" applyFill="1" applyBorder="1" applyAlignment="1">
      <alignment horizontal="distributed" vertical="center"/>
    </xf>
    <xf numFmtId="0" fontId="2" fillId="3" borderId="38" xfId="0" applyFont="1" applyFill="1" applyBorder="1" applyAlignment="1">
      <alignment vertical="center" textRotation="255"/>
    </xf>
    <xf numFmtId="0" fontId="2" fillId="3" borderId="39" xfId="0" applyFont="1" applyFill="1" applyBorder="1" applyAlignment="1">
      <alignment vertical="center" textRotation="255"/>
    </xf>
    <xf numFmtId="0" fontId="11" fillId="2" borderId="28" xfId="0" applyFont="1" applyFill="1" applyBorder="1" applyAlignment="1">
      <alignment vertical="center" textRotation="255"/>
    </xf>
    <xf numFmtId="0" fontId="11" fillId="2" borderId="29" xfId="0" applyFont="1" applyFill="1" applyBorder="1" applyAlignment="1">
      <alignment vertical="center" textRotation="255"/>
    </xf>
    <xf numFmtId="0" fontId="12" fillId="2" borderId="40" xfId="0" applyFont="1" applyFill="1" applyBorder="1" applyAlignment="1">
      <alignment horizontal="distributed" vertical="center"/>
    </xf>
    <xf numFmtId="0" fontId="12" fillId="2" borderId="41" xfId="0" applyFont="1" applyFill="1" applyBorder="1" applyAlignment="1">
      <alignment horizontal="distributed" vertical="center"/>
    </xf>
    <xf numFmtId="0" fontId="0" fillId="2" borderId="43" xfId="0" applyFill="1" applyBorder="1" applyAlignment="1">
      <alignment horizontal="distributed" vertical="center"/>
    </xf>
    <xf numFmtId="0" fontId="12" fillId="2" borderId="47"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177" fontId="11" fillId="2" borderId="48" xfId="1" applyNumberFormat="1" applyFont="1" applyFill="1" applyBorder="1" applyAlignment="1">
      <alignment vertical="center"/>
    </xf>
    <xf numFmtId="0" fontId="12" fillId="2" borderId="19" xfId="0" applyFont="1" applyFill="1" applyBorder="1" applyAlignment="1">
      <alignment horizontal="center" vertical="center" shrinkToFit="1"/>
    </xf>
    <xf numFmtId="0" fontId="12" fillId="2" borderId="51" xfId="0" applyFont="1" applyFill="1" applyBorder="1" applyAlignment="1">
      <alignment horizontal="center" vertical="center" shrinkToFit="1"/>
    </xf>
    <xf numFmtId="0" fontId="0" fillId="2" borderId="31" xfId="0" applyFill="1" applyBorder="1" applyAlignment="1">
      <alignment horizontal="center" vertical="center" shrinkToFit="1"/>
    </xf>
    <xf numFmtId="0" fontId="12" fillId="2" borderId="53" xfId="0" applyFont="1" applyFill="1" applyBorder="1" applyAlignment="1">
      <alignment horizontal="center" vertical="center" shrinkToFit="1"/>
    </xf>
    <xf numFmtId="0" fontId="16" fillId="3" borderId="59" xfId="0" applyFont="1" applyFill="1" applyBorder="1" applyAlignment="1">
      <alignment vertical="center" textRotation="255" wrapText="1" shrinkToFit="1"/>
    </xf>
    <xf numFmtId="0" fontId="16" fillId="3" borderId="38" xfId="0" applyFont="1" applyFill="1" applyBorder="1" applyAlignment="1">
      <alignment vertical="center" textRotation="255" wrapText="1" shrinkToFit="1"/>
    </xf>
    <xf numFmtId="0" fontId="16" fillId="3" borderId="39" xfId="0" applyFont="1" applyFill="1" applyBorder="1" applyAlignment="1">
      <alignment vertical="center" textRotation="255" wrapText="1" shrinkToFit="1"/>
    </xf>
    <xf numFmtId="0" fontId="12" fillId="2" borderId="28" xfId="0" applyFont="1" applyFill="1" applyBorder="1" applyAlignment="1">
      <alignment vertical="center" textRotation="255"/>
    </xf>
    <xf numFmtId="0" fontId="12" fillId="2" borderId="29" xfId="0" applyFont="1" applyFill="1" applyBorder="1" applyAlignment="1">
      <alignment vertical="center" textRotation="255"/>
    </xf>
    <xf numFmtId="177" fontId="11" fillId="3" borderId="8" xfId="1" applyNumberFormat="1" applyFont="1" applyFill="1" applyBorder="1" applyAlignment="1">
      <alignment vertical="center"/>
    </xf>
    <xf numFmtId="177" fontId="11" fillId="3" borderId="20" xfId="1" applyNumberFormat="1" applyFont="1" applyFill="1" applyBorder="1" applyAlignment="1">
      <alignment vertical="center"/>
    </xf>
    <xf numFmtId="0" fontId="9" fillId="3" borderId="20" xfId="0" applyFont="1" applyFill="1" applyBorder="1" applyAlignment="1">
      <alignment vertical="center" shrinkToFit="1"/>
    </xf>
    <xf numFmtId="0" fontId="9" fillId="3" borderId="16" xfId="0" applyFont="1" applyFill="1" applyBorder="1" applyAlignment="1">
      <alignment vertical="center" shrinkToFit="1"/>
    </xf>
    <xf numFmtId="0" fontId="8" fillId="2" borderId="70" xfId="0" applyFont="1" applyFill="1" applyBorder="1" applyAlignment="1">
      <alignment horizontal="center" vertical="center" shrinkToFit="1"/>
    </xf>
    <xf numFmtId="0" fontId="8" fillId="2" borderId="71" xfId="0" applyFont="1" applyFill="1" applyBorder="1" applyAlignment="1">
      <alignment horizontal="center" vertical="center" shrinkToFit="1"/>
    </xf>
    <xf numFmtId="38" fontId="11" fillId="2" borderId="19" xfId="1" applyFont="1" applyFill="1" applyBorder="1" applyAlignment="1">
      <alignment vertical="center"/>
    </xf>
    <xf numFmtId="0" fontId="9" fillId="2" borderId="47" xfId="0" applyFont="1" applyFill="1" applyBorder="1" applyAlignment="1">
      <alignment horizontal="center" vertical="center" shrinkToFit="1"/>
    </xf>
    <xf numFmtId="0" fontId="9" fillId="2" borderId="49" xfId="0" applyFont="1" applyFill="1" applyBorder="1" applyAlignment="1">
      <alignment horizontal="center" vertical="center"/>
    </xf>
    <xf numFmtId="0" fontId="12" fillId="2" borderId="40" xfId="0" applyFont="1" applyFill="1" applyBorder="1" applyAlignment="1">
      <alignment vertical="center" shrinkToFit="1"/>
    </xf>
    <xf numFmtId="0" fontId="0" fillId="2" borderId="43" xfId="0" applyFill="1" applyBorder="1" applyAlignment="1">
      <alignment vertical="center" shrinkToFit="1"/>
    </xf>
    <xf numFmtId="38" fontId="11" fillId="2" borderId="47" xfId="1" applyFont="1" applyFill="1" applyBorder="1" applyAlignment="1">
      <alignment vertical="center"/>
    </xf>
    <xf numFmtId="38" fontId="11" fillId="2" borderId="19" xfId="1" applyFont="1" applyFill="1" applyBorder="1" applyAlignment="1">
      <alignment horizontal="right" vertical="center"/>
    </xf>
    <xf numFmtId="0" fontId="11" fillId="2" borderId="31" xfId="0" applyFont="1" applyFill="1" applyBorder="1" applyAlignment="1">
      <alignment horizontal="right" vertical="center"/>
    </xf>
    <xf numFmtId="177" fontId="11" fillId="2" borderId="70" xfId="1" applyNumberFormat="1" applyFont="1" applyFill="1" applyBorder="1" applyAlignment="1">
      <alignment vertical="center"/>
    </xf>
    <xf numFmtId="177" fontId="11" fillId="2" borderId="0" xfId="1" applyNumberFormat="1" applyFont="1" applyFill="1" applyBorder="1" applyAlignment="1">
      <alignment vertical="center"/>
    </xf>
    <xf numFmtId="38" fontId="11" fillId="2" borderId="52" xfId="1" applyFont="1" applyFill="1" applyBorder="1" applyAlignment="1">
      <alignment vertical="center"/>
    </xf>
    <xf numFmtId="0" fontId="9" fillId="3" borderId="20"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9" fillId="2" borderId="51"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11" fillId="2" borderId="31" xfId="0" applyFont="1" applyFill="1" applyBorder="1" applyAlignment="1">
      <alignment vertical="center"/>
    </xf>
    <xf numFmtId="0" fontId="9" fillId="2" borderId="51" xfId="0" applyFont="1" applyFill="1" applyBorder="1" applyAlignment="1">
      <alignment horizontal="distributed" vertical="center"/>
    </xf>
    <xf numFmtId="0" fontId="9" fillId="2" borderId="31" xfId="0" applyFont="1" applyFill="1" applyBorder="1" applyAlignment="1">
      <alignment horizontal="distributed" vertical="center"/>
    </xf>
    <xf numFmtId="0" fontId="12" fillId="2" borderId="61" xfId="0" applyFont="1" applyFill="1" applyBorder="1" applyAlignment="1">
      <alignment horizontal="distributed" vertical="center"/>
    </xf>
    <xf numFmtId="0" fontId="0" fillId="2" borderId="41" xfId="0" applyFill="1" applyBorder="1" applyAlignment="1">
      <alignment horizontal="distributed" vertical="center"/>
    </xf>
    <xf numFmtId="0" fontId="12" fillId="2" borderId="29" xfId="0" applyFont="1" applyFill="1" applyBorder="1" applyAlignment="1">
      <alignment vertical="center" shrinkToFit="1"/>
    </xf>
    <xf numFmtId="0" fontId="0" fillId="2" borderId="51" xfId="0" applyFill="1" applyBorder="1" applyAlignment="1">
      <alignment vertical="center" shrinkToFit="1"/>
    </xf>
    <xf numFmtId="0" fontId="14" fillId="2" borderId="19"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9" fillId="2" borderId="51" xfId="0" applyFont="1" applyFill="1" applyBorder="1" applyAlignment="1">
      <alignment vertical="center" shrinkToFit="1"/>
    </xf>
    <xf numFmtId="0" fontId="9" fillId="2" borderId="31" xfId="0" applyFont="1" applyFill="1" applyBorder="1" applyAlignment="1">
      <alignment vertical="center" shrinkToFit="1"/>
    </xf>
    <xf numFmtId="177" fontId="11" fillId="2" borderId="76" xfId="1" applyNumberFormat="1" applyFont="1" applyFill="1" applyBorder="1" applyAlignment="1">
      <alignment vertical="center"/>
    </xf>
    <xf numFmtId="177" fontId="11" fillId="2" borderId="77" xfId="1" applyNumberFormat="1" applyFont="1" applyFill="1" applyBorder="1" applyAlignment="1">
      <alignment vertical="center"/>
    </xf>
    <xf numFmtId="177" fontId="11" fillId="2" borderId="54" xfId="1" applyNumberFormat="1" applyFont="1" applyFill="1" applyBorder="1" applyAlignment="1">
      <alignment vertical="center"/>
    </xf>
    <xf numFmtId="0" fontId="12" fillId="2" borderId="66" xfId="0" applyFont="1" applyFill="1" applyBorder="1" applyAlignment="1">
      <alignment horizontal="distributed" vertical="center"/>
    </xf>
    <xf numFmtId="0" fontId="9" fillId="2" borderId="52" xfId="0" applyFont="1" applyFill="1" applyBorder="1" applyAlignment="1">
      <alignment horizontal="distributed" vertical="center"/>
    </xf>
    <xf numFmtId="0" fontId="0" fillId="2" borderId="50" xfId="0" applyFill="1" applyBorder="1" applyAlignment="1">
      <alignment horizontal="distributed" vertical="center"/>
    </xf>
    <xf numFmtId="177" fontId="11" fillId="2" borderId="62" xfId="1" applyNumberFormat="1" applyFont="1" applyFill="1" applyBorder="1" applyAlignment="1">
      <alignment vertical="center"/>
    </xf>
    <xf numFmtId="177" fontId="11" fillId="2" borderId="63" xfId="1" applyNumberFormat="1" applyFont="1" applyFill="1" applyBorder="1" applyAlignment="1">
      <alignment vertical="center"/>
    </xf>
    <xf numFmtId="38" fontId="8" fillId="2" borderId="19" xfId="1" applyFont="1" applyFill="1" applyBorder="1" applyAlignment="1">
      <alignment horizontal="center" vertical="center" wrapText="1" shrinkToFit="1"/>
    </xf>
    <xf numFmtId="38" fontId="8" fillId="2" borderId="53" xfId="1" applyFont="1" applyFill="1" applyBorder="1" applyAlignment="1">
      <alignment horizontal="center" vertical="center" wrapText="1" shrinkToFit="1"/>
    </xf>
    <xf numFmtId="38" fontId="9" fillId="2" borderId="44" xfId="1" applyFont="1" applyFill="1" applyBorder="1" applyAlignment="1">
      <alignment horizontal="center" vertical="center"/>
    </xf>
    <xf numFmtId="0" fontId="9" fillId="2" borderId="46" xfId="0" applyFont="1" applyFill="1" applyBorder="1" applyAlignment="1">
      <alignment horizontal="center" vertical="center"/>
    </xf>
    <xf numFmtId="38" fontId="3" fillId="2" borderId="19" xfId="1" applyFont="1" applyFill="1" applyBorder="1" applyAlignment="1">
      <alignment horizontal="center" vertical="center" wrapText="1"/>
    </xf>
    <xf numFmtId="0" fontId="3" fillId="2" borderId="53" xfId="0" applyFont="1" applyFill="1" applyBorder="1" applyAlignment="1">
      <alignment horizontal="center" vertical="center" wrapText="1"/>
    </xf>
    <xf numFmtId="0" fontId="9" fillId="2" borderId="19"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38" fontId="9" fillId="2" borderId="44" xfId="1" applyFont="1" applyFill="1" applyBorder="1" applyAlignment="1">
      <alignment horizontal="right" vertical="center" shrinkToFit="1"/>
    </xf>
    <xf numFmtId="0" fontId="9" fillId="2" borderId="46" xfId="0" applyFont="1" applyFill="1" applyBorder="1" applyAlignment="1">
      <alignment vertical="center" shrinkToFit="1"/>
    </xf>
    <xf numFmtId="38" fontId="11" fillId="2" borderId="31" xfId="1" applyFont="1" applyFill="1" applyBorder="1" applyAlignment="1">
      <alignment vertical="center"/>
    </xf>
    <xf numFmtId="38" fontId="9" fillId="2" borderId="19" xfId="1" applyFont="1" applyFill="1" applyBorder="1" applyAlignment="1">
      <alignment horizontal="center" vertical="center" shrinkToFit="1"/>
    </xf>
    <xf numFmtId="0" fontId="9" fillId="2" borderId="57" xfId="0" applyFont="1" applyFill="1" applyBorder="1" applyAlignment="1">
      <alignment horizontal="center" vertical="center" shrinkToFit="1"/>
    </xf>
    <xf numFmtId="0" fontId="9" fillId="2" borderId="9" xfId="0" applyFont="1" applyFill="1" applyBorder="1" applyAlignment="1">
      <alignment vertical="center"/>
    </xf>
    <xf numFmtId="0" fontId="9" fillId="2" borderId="19" xfId="0" applyFont="1" applyFill="1" applyBorder="1" applyAlignment="1">
      <alignment vertical="center" shrinkToFit="1"/>
    </xf>
    <xf numFmtId="38" fontId="11" fillId="2" borderId="8" xfId="1" applyFont="1" applyFill="1" applyBorder="1" applyAlignment="1">
      <alignment vertical="center"/>
    </xf>
    <xf numFmtId="0" fontId="11" fillId="2" borderId="67" xfId="0" applyFont="1" applyFill="1" applyBorder="1" applyAlignment="1">
      <alignment vertical="center"/>
    </xf>
    <xf numFmtId="0" fontId="12" fillId="2" borderId="8"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38" fontId="9" fillId="2" borderId="18" xfId="1" applyFont="1" applyFill="1" applyBorder="1" applyAlignment="1">
      <alignment horizontal="right" vertical="center"/>
    </xf>
    <xf numFmtId="0" fontId="9" fillId="2" borderId="60" xfId="0" applyFont="1" applyFill="1" applyBorder="1" applyAlignment="1">
      <alignment vertical="center"/>
    </xf>
    <xf numFmtId="177" fontId="11" fillId="2" borderId="19" xfId="1" applyNumberFormat="1" applyFont="1" applyFill="1" applyBorder="1" applyAlignment="1">
      <alignment vertical="center"/>
    </xf>
    <xf numFmtId="177" fontId="11" fillId="2" borderId="31" xfId="1" applyNumberFormat="1" applyFont="1" applyFill="1" applyBorder="1" applyAlignment="1">
      <alignment vertical="center"/>
    </xf>
    <xf numFmtId="0" fontId="3" fillId="2" borderId="19" xfId="0" applyFont="1" applyFill="1" applyBorder="1" applyAlignment="1">
      <alignment horizontal="center" vertical="center" wrapText="1" shrinkToFit="1"/>
    </xf>
    <xf numFmtId="0" fontId="3" fillId="2" borderId="53" xfId="0" applyFont="1" applyFill="1" applyBorder="1" applyAlignment="1">
      <alignment vertical="center"/>
    </xf>
    <xf numFmtId="0" fontId="12" fillId="2" borderId="68" xfId="0" applyFont="1" applyFill="1" applyBorder="1" applyAlignment="1">
      <alignment vertical="center" textRotation="255"/>
    </xf>
    <xf numFmtId="0" fontId="0" fillId="2" borderId="69" xfId="0" applyFill="1" applyBorder="1" applyAlignment="1">
      <alignment vertical="center" textRotation="255"/>
    </xf>
    <xf numFmtId="0" fontId="0" fillId="2" borderId="15" xfId="0" applyFill="1" applyBorder="1" applyAlignment="1">
      <alignment vertical="center" textRotation="255"/>
    </xf>
    <xf numFmtId="0" fontId="12" fillId="2" borderId="66" xfId="0" applyFont="1" applyFill="1" applyBorder="1" applyAlignment="1">
      <alignment vertical="center"/>
    </xf>
    <xf numFmtId="0" fontId="9" fillId="2" borderId="52" xfId="0" applyFont="1" applyFill="1" applyBorder="1" applyAlignment="1">
      <alignment vertical="center"/>
    </xf>
    <xf numFmtId="0" fontId="9" fillId="2" borderId="50" xfId="0" applyFont="1" applyFill="1" applyBorder="1" applyAlignment="1">
      <alignment vertical="center"/>
    </xf>
    <xf numFmtId="0" fontId="9" fillId="2" borderId="50" xfId="0" applyFont="1" applyFill="1" applyBorder="1" applyAlignment="1">
      <alignment horizontal="right" vertical="center"/>
    </xf>
    <xf numFmtId="0" fontId="9" fillId="2" borderId="53" xfId="0" applyFont="1" applyFill="1" applyBorder="1" applyAlignment="1">
      <alignment vertical="center"/>
    </xf>
    <xf numFmtId="0" fontId="9" fillId="2" borderId="19" xfId="0" applyFont="1" applyFill="1" applyBorder="1" applyAlignment="1">
      <alignment horizontal="center" vertical="center"/>
    </xf>
    <xf numFmtId="38" fontId="3" fillId="2" borderId="19" xfId="1" applyFont="1" applyFill="1" applyBorder="1" applyAlignment="1">
      <alignment horizontal="center" vertical="center" wrapText="1" shrinkToFit="1"/>
    </xf>
    <xf numFmtId="0" fontId="3" fillId="2" borderId="53" xfId="0" applyFont="1" applyFill="1" applyBorder="1" applyAlignment="1">
      <alignment horizontal="center" vertical="center" wrapText="1" shrinkToFit="1"/>
    </xf>
    <xf numFmtId="177" fontId="11" fillId="2" borderId="8" xfId="1" applyNumberFormat="1" applyFont="1" applyFill="1" applyBorder="1" applyAlignment="1">
      <alignment vertical="center"/>
    </xf>
    <xf numFmtId="177" fontId="11" fillId="2" borderId="67" xfId="1" applyNumberFormat="1" applyFont="1" applyFill="1" applyBorder="1" applyAlignment="1">
      <alignment vertical="center"/>
    </xf>
    <xf numFmtId="0" fontId="9" fillId="3" borderId="20" xfId="0" applyFont="1" applyFill="1" applyBorder="1" applyAlignment="1">
      <alignment vertical="center"/>
    </xf>
    <xf numFmtId="0" fontId="9" fillId="3" borderId="16" xfId="0" applyFont="1" applyFill="1" applyBorder="1" applyAlignment="1">
      <alignment vertical="center"/>
    </xf>
    <xf numFmtId="177" fontId="11" fillId="2" borderId="40" xfId="1" applyNumberFormat="1" applyFont="1" applyFill="1" applyBorder="1" applyAlignment="1">
      <alignment vertical="center"/>
    </xf>
    <xf numFmtId="177" fontId="11" fillId="2" borderId="43" xfId="1" applyNumberFormat="1" applyFont="1" applyFill="1" applyBorder="1" applyAlignment="1">
      <alignment vertical="center"/>
    </xf>
    <xf numFmtId="0" fontId="11" fillId="2" borderId="59" xfId="0" applyFont="1" applyFill="1" applyBorder="1" applyAlignment="1">
      <alignment horizontal="center" vertical="center" textRotation="255"/>
    </xf>
    <xf numFmtId="0" fontId="11" fillId="2" borderId="38" xfId="0" applyFont="1" applyFill="1" applyBorder="1" applyAlignment="1">
      <alignment horizontal="center" vertical="center" textRotation="255"/>
    </xf>
    <xf numFmtId="0" fontId="11" fillId="2" borderId="39" xfId="0" applyFont="1" applyFill="1" applyBorder="1" applyAlignment="1">
      <alignment horizontal="center" vertical="center" textRotation="255"/>
    </xf>
    <xf numFmtId="0" fontId="9" fillId="2" borderId="3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32" xfId="0" applyFont="1" applyFill="1" applyBorder="1" applyAlignment="1">
      <alignment horizontal="center" vertical="center"/>
    </xf>
    <xf numFmtId="38" fontId="11" fillId="2" borderId="51" xfId="1" applyFont="1" applyFill="1" applyBorder="1" applyAlignment="1">
      <alignment horizontal="right" vertical="center"/>
    </xf>
    <xf numFmtId="0" fontId="9" fillId="2" borderId="58" xfId="0" applyFont="1" applyFill="1" applyBorder="1" applyAlignment="1">
      <alignment vertical="center"/>
    </xf>
    <xf numFmtId="0" fontId="9" fillId="2" borderId="20" xfId="0" applyFont="1" applyFill="1" applyBorder="1" applyAlignment="1">
      <alignment vertical="center"/>
    </xf>
    <xf numFmtId="0" fontId="9" fillId="2" borderId="66" xfId="0" applyFont="1" applyFill="1" applyBorder="1" applyAlignment="1">
      <alignment horizontal="center" vertical="center"/>
    </xf>
    <xf numFmtId="0" fontId="9" fillId="2" borderId="36" xfId="0" applyFont="1" applyFill="1" applyBorder="1" applyAlignment="1">
      <alignment horizontal="center" vertical="center"/>
    </xf>
    <xf numFmtId="38" fontId="11" fillId="2" borderId="0" xfId="1" applyFont="1" applyFill="1" applyBorder="1" applyAlignment="1">
      <alignment horizontal="right" vertical="center"/>
    </xf>
    <xf numFmtId="176" fontId="9" fillId="2" borderId="3" xfId="0" applyNumberFormat="1" applyFont="1" applyFill="1" applyBorder="1" applyAlignment="1">
      <alignment horizontal="center" vertical="center"/>
    </xf>
    <xf numFmtId="0" fontId="2" fillId="2" borderId="58" xfId="0" applyFont="1" applyFill="1" applyBorder="1" applyAlignment="1">
      <alignment horizontal="center" vertical="center"/>
    </xf>
    <xf numFmtId="0" fontId="2" fillId="2" borderId="20" xfId="0" applyFont="1" applyFill="1" applyBorder="1" applyAlignment="1">
      <alignment horizontal="center" vertical="center"/>
    </xf>
    <xf numFmtId="0" fontId="8" fillId="2" borderId="40"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2" borderId="6" xfId="0" applyFill="1" applyBorder="1" applyAlignment="1">
      <alignment vertical="center"/>
    </xf>
    <xf numFmtId="0" fontId="0" fillId="2" borderId="9" xfId="0" applyFill="1" applyBorder="1" applyAlignment="1">
      <alignment vertical="center"/>
    </xf>
    <xf numFmtId="0" fontId="0" fillId="2" borderId="35" xfId="0" applyFill="1" applyBorder="1" applyAlignment="1">
      <alignment vertical="center"/>
    </xf>
    <xf numFmtId="0" fontId="0" fillId="2" borderId="17" xfId="0" applyFill="1" applyBorder="1" applyAlignment="1">
      <alignment vertical="center"/>
    </xf>
    <xf numFmtId="0" fontId="0" fillId="2" borderId="32" xfId="0" applyFill="1" applyBorder="1" applyAlignment="1">
      <alignment vertical="center"/>
    </xf>
    <xf numFmtId="0" fontId="13" fillId="3" borderId="38" xfId="0" applyFont="1" applyFill="1" applyBorder="1" applyAlignment="1">
      <alignment vertical="center" textRotation="255"/>
    </xf>
    <xf numFmtId="38" fontId="11" fillId="2" borderId="40" xfId="1" applyFont="1" applyFill="1" applyBorder="1" applyAlignment="1">
      <alignment horizontal="right" vertical="center"/>
    </xf>
    <xf numFmtId="38" fontId="11" fillId="2" borderId="43" xfId="1" applyFont="1" applyFill="1" applyBorder="1" applyAlignment="1">
      <alignment horizontal="right" vertical="center"/>
    </xf>
    <xf numFmtId="177" fontId="11" fillId="2" borderId="40" xfId="1" applyNumberFormat="1" applyFont="1" applyFill="1" applyBorder="1" applyAlignment="1">
      <alignment horizontal="right" vertical="center"/>
    </xf>
    <xf numFmtId="177" fontId="11" fillId="2" borderId="43" xfId="1" applyNumberFormat="1" applyFont="1" applyFill="1" applyBorder="1" applyAlignment="1">
      <alignment horizontal="right" vertical="center"/>
    </xf>
    <xf numFmtId="176" fontId="9" fillId="2" borderId="6" xfId="0" applyNumberFormat="1" applyFont="1" applyFill="1" applyBorder="1" applyAlignment="1">
      <alignment horizontal="right" vertical="center"/>
    </xf>
    <xf numFmtId="176" fontId="9" fillId="2" borderId="17" xfId="0" applyNumberFormat="1" applyFont="1" applyFill="1" applyBorder="1" applyAlignment="1">
      <alignment horizontal="right" vertical="center"/>
    </xf>
    <xf numFmtId="0" fontId="0" fillId="2" borderId="20" xfId="0" applyFill="1" applyBorder="1" applyAlignment="1">
      <alignment vertical="center"/>
    </xf>
    <xf numFmtId="0" fontId="8" fillId="2" borderId="44" xfId="0" applyFont="1" applyFill="1" applyBorder="1" applyAlignment="1">
      <alignment horizontal="center" vertical="center"/>
    </xf>
    <xf numFmtId="0" fontId="8" fillId="2" borderId="46" xfId="0" applyFont="1" applyFill="1" applyBorder="1" applyAlignment="1">
      <alignment vertical="center"/>
    </xf>
    <xf numFmtId="0" fontId="0" fillId="2" borderId="61" xfId="0" applyFill="1" applyBorder="1" applyAlignment="1">
      <alignment horizontal="center" vertical="center" shrinkToFit="1"/>
    </xf>
    <xf numFmtId="0" fontId="1" fillId="2" borderId="41" xfId="0" applyFont="1" applyFill="1" applyBorder="1" applyAlignment="1">
      <alignment horizontal="center" vertical="center" shrinkToFit="1"/>
    </xf>
    <xf numFmtId="0" fontId="1" fillId="2" borderId="43" xfId="0" applyFont="1" applyFill="1" applyBorder="1" applyAlignment="1">
      <alignment horizontal="center" vertical="center" shrinkToFit="1"/>
    </xf>
    <xf numFmtId="0" fontId="26" fillId="4" borderId="55" xfId="0" applyFont="1" applyFill="1" applyBorder="1" applyAlignment="1">
      <alignment horizontal="center" vertical="center"/>
    </xf>
    <xf numFmtId="0" fontId="26" fillId="4" borderId="45" xfId="0" applyFont="1" applyFill="1" applyBorder="1" applyAlignment="1">
      <alignment horizontal="center" vertical="center"/>
    </xf>
    <xf numFmtId="0" fontId="26" fillId="4" borderId="56" xfId="0" applyFont="1" applyFill="1" applyBorder="1" applyAlignment="1">
      <alignment horizontal="center" vertical="center"/>
    </xf>
    <xf numFmtId="0" fontId="26" fillId="4" borderId="28" xfId="0" applyFont="1" applyFill="1" applyBorder="1" applyAlignment="1">
      <alignment horizontal="center" vertical="center"/>
    </xf>
    <xf numFmtId="0" fontId="26" fillId="4" borderId="48" xfId="0" applyFont="1" applyFill="1" applyBorder="1" applyAlignment="1">
      <alignment horizontal="center" vertical="center"/>
    </xf>
    <xf numFmtId="0" fontId="26" fillId="4" borderId="30" xfId="0" applyFont="1" applyFill="1" applyBorder="1" applyAlignment="1">
      <alignment horizontal="center" vertical="center"/>
    </xf>
    <xf numFmtId="0" fontId="30" fillId="4" borderId="35" xfId="0" applyFont="1" applyFill="1" applyBorder="1" applyAlignment="1">
      <alignment horizontal="center" vertical="center" shrinkToFit="1"/>
    </xf>
    <xf numFmtId="0" fontId="30" fillId="4" borderId="17" xfId="0" applyFont="1" applyFill="1" applyBorder="1" applyAlignment="1">
      <alignment horizontal="center" vertical="center" shrinkToFit="1"/>
    </xf>
    <xf numFmtId="0" fontId="30" fillId="4" borderId="36" xfId="0" applyFont="1" applyFill="1" applyBorder="1" applyAlignment="1">
      <alignment horizontal="center" vertical="center" shrinkToFit="1"/>
    </xf>
    <xf numFmtId="0" fontId="11" fillId="3" borderId="58" xfId="0" applyFont="1" applyFill="1" applyBorder="1" applyAlignment="1">
      <alignment vertical="center"/>
    </xf>
    <xf numFmtId="0" fontId="2" fillId="3" borderId="20" xfId="0" applyFont="1" applyFill="1" applyBorder="1" applyAlignment="1">
      <alignment vertical="center"/>
    </xf>
    <xf numFmtId="0" fontId="2" fillId="3" borderId="67" xfId="0" applyFont="1" applyFill="1" applyBorder="1" applyAlignment="1">
      <alignment vertical="center"/>
    </xf>
    <xf numFmtId="177" fontId="27" fillId="2" borderId="18" xfId="0" applyNumberFormat="1" applyFont="1" applyFill="1" applyBorder="1" applyAlignment="1">
      <alignment horizontal="right" vertical="center"/>
    </xf>
    <xf numFmtId="177" fontId="27" fillId="2" borderId="52" xfId="0" applyNumberFormat="1" applyFont="1" applyFill="1" applyBorder="1" applyAlignment="1">
      <alignment horizontal="right" vertical="center"/>
    </xf>
    <xf numFmtId="177" fontId="27" fillId="2" borderId="60" xfId="0" applyNumberFormat="1" applyFont="1" applyFill="1" applyBorder="1" applyAlignment="1">
      <alignment horizontal="right" vertical="center"/>
    </xf>
    <xf numFmtId="0" fontId="9" fillId="2" borderId="9" xfId="0" applyFont="1" applyFill="1" applyBorder="1" applyAlignment="1">
      <alignment horizontal="right" vertical="center"/>
    </xf>
    <xf numFmtId="0" fontId="9" fillId="2" borderId="32" xfId="0" applyFont="1" applyFill="1" applyBorder="1" applyAlignment="1">
      <alignment horizontal="right" vertical="center"/>
    </xf>
    <xf numFmtId="0" fontId="9" fillId="2" borderId="33" xfId="0" applyFont="1" applyFill="1" applyBorder="1" applyAlignment="1">
      <alignment vertical="center"/>
    </xf>
    <xf numFmtId="0" fontId="9" fillId="2" borderId="35" xfId="0" applyFont="1" applyFill="1" applyBorder="1" applyAlignment="1">
      <alignment vertical="center"/>
    </xf>
    <xf numFmtId="177" fontId="27" fillId="2" borderId="44" xfId="0" applyNumberFormat="1" applyFont="1" applyFill="1" applyBorder="1" applyAlignment="1">
      <alignment horizontal="right" vertical="center"/>
    </xf>
    <xf numFmtId="177" fontId="27" fillId="2" borderId="45" xfId="0" applyNumberFormat="1" applyFont="1" applyFill="1" applyBorder="1" applyAlignment="1">
      <alignment horizontal="right" vertical="center"/>
    </xf>
    <xf numFmtId="177" fontId="27" fillId="2" borderId="46" xfId="0" applyNumberFormat="1" applyFont="1" applyFill="1" applyBorder="1" applyAlignment="1">
      <alignment horizontal="right" vertical="center"/>
    </xf>
    <xf numFmtId="177" fontId="27" fillId="2" borderId="47" xfId="0" applyNumberFormat="1" applyFont="1" applyFill="1" applyBorder="1" applyAlignment="1">
      <alignment horizontal="right" vertical="center"/>
    </xf>
    <xf numFmtId="177" fontId="27" fillId="2" borderId="48" xfId="0" applyNumberFormat="1" applyFont="1" applyFill="1" applyBorder="1" applyAlignment="1">
      <alignment horizontal="right" vertical="center"/>
    </xf>
    <xf numFmtId="177" fontId="27" fillId="2" borderId="49" xfId="0" applyNumberFormat="1" applyFont="1" applyFill="1" applyBorder="1" applyAlignment="1">
      <alignment horizontal="right" vertical="center"/>
    </xf>
    <xf numFmtId="0" fontId="12" fillId="2" borderId="57"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40" xfId="0" applyFont="1" applyFill="1" applyBorder="1" applyAlignment="1">
      <alignment horizontal="center" vertical="center"/>
    </xf>
    <xf numFmtId="0" fontId="0" fillId="2" borderId="43" xfId="0" applyFill="1" applyBorder="1" applyAlignment="1">
      <alignment horizontal="center" vertical="center"/>
    </xf>
    <xf numFmtId="0" fontId="8" fillId="2" borderId="55"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7"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0" fillId="0" borderId="42" xfId="0" applyBorder="1" applyAlignment="1">
      <alignment horizontal="center" vertical="center"/>
    </xf>
    <xf numFmtId="0" fontId="0" fillId="0" borderId="53" xfId="0" applyBorder="1" applyAlignment="1">
      <alignment vertical="center"/>
    </xf>
    <xf numFmtId="0" fontId="12" fillId="2" borderId="18" xfId="0" applyFont="1" applyFill="1" applyBorder="1" applyAlignment="1">
      <alignment vertical="center"/>
    </xf>
    <xf numFmtId="0" fontId="0" fillId="0" borderId="60" xfId="0" applyBorder="1" applyAlignment="1">
      <alignment vertical="center"/>
    </xf>
    <xf numFmtId="0" fontId="0" fillId="2" borderId="50" xfId="0" applyFill="1" applyBorder="1" applyAlignment="1">
      <alignment vertical="center"/>
    </xf>
    <xf numFmtId="0" fontId="2" fillId="2" borderId="58" xfId="0" applyFont="1" applyFill="1" applyBorder="1" applyAlignment="1">
      <alignment vertical="center" shrinkToFit="1"/>
    </xf>
    <xf numFmtId="0" fontId="0" fillId="2" borderId="20" xfId="0" applyFill="1" applyBorder="1" applyAlignment="1">
      <alignment vertical="center" shrinkToFit="1"/>
    </xf>
    <xf numFmtId="0" fontId="0" fillId="2" borderId="16" xfId="0" applyFill="1" applyBorder="1" applyAlignment="1">
      <alignment vertical="center" shrinkToFit="1"/>
    </xf>
    <xf numFmtId="0" fontId="0" fillId="2" borderId="41" xfId="0" applyFill="1" applyBorder="1" applyAlignment="1">
      <alignment horizontal="center" vertical="center"/>
    </xf>
    <xf numFmtId="0" fontId="12" fillId="2" borderId="7"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2" borderId="51" xfId="0" applyFill="1" applyBorder="1" applyAlignment="1">
      <alignment horizontal="center" vertical="center" wrapText="1"/>
    </xf>
    <xf numFmtId="0" fontId="0" fillId="2" borderId="31" xfId="0" applyFill="1" applyBorder="1" applyAlignment="1">
      <alignment horizontal="center" vertical="center" wrapText="1"/>
    </xf>
    <xf numFmtId="0" fontId="12" fillId="2" borderId="18" xfId="0" applyFont="1" applyFill="1" applyBorder="1" applyAlignment="1">
      <alignment horizontal="center" vertical="center"/>
    </xf>
    <xf numFmtId="0" fontId="0" fillId="2" borderId="52"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shrinkToFit="1"/>
    </xf>
    <xf numFmtId="49" fontId="9" fillId="2" borderId="33" xfId="0" applyNumberFormat="1" applyFont="1" applyFill="1" applyBorder="1" applyAlignment="1">
      <alignment horizontal="center" vertical="center"/>
    </xf>
    <xf numFmtId="49" fontId="0" fillId="2" borderId="9" xfId="0" applyNumberFormat="1" applyFill="1" applyBorder="1" applyAlignment="1">
      <alignment horizontal="center" vertical="center"/>
    </xf>
    <xf numFmtId="49" fontId="0" fillId="2" borderId="35" xfId="0" applyNumberFormat="1" applyFill="1" applyBorder="1" applyAlignment="1">
      <alignment horizontal="center" vertical="center"/>
    </xf>
    <xf numFmtId="49" fontId="0" fillId="2" borderId="32" xfId="0" applyNumberFormat="1" applyFill="1" applyBorder="1" applyAlignment="1">
      <alignment horizontal="center" vertical="center"/>
    </xf>
    <xf numFmtId="176" fontId="8" fillId="2" borderId="37" xfId="0" applyNumberFormat="1" applyFont="1" applyFill="1" applyBorder="1" applyAlignment="1">
      <alignment horizontal="left" vertical="center" wrapText="1"/>
    </xf>
    <xf numFmtId="176" fontId="8" fillId="2" borderId="0" xfId="0" applyNumberFormat="1" applyFont="1" applyFill="1" applyAlignment="1">
      <alignment horizontal="left" vertical="center" wrapText="1"/>
    </xf>
    <xf numFmtId="176" fontId="8" fillId="2" borderId="35" xfId="0" applyNumberFormat="1" applyFont="1" applyFill="1" applyBorder="1" applyAlignment="1">
      <alignment horizontal="left" vertical="center" wrapText="1"/>
    </xf>
    <xf numFmtId="176" fontId="8" fillId="2" borderId="17" xfId="0" applyNumberFormat="1" applyFont="1" applyFill="1" applyBorder="1" applyAlignment="1">
      <alignment horizontal="left" vertical="center" wrapText="1"/>
    </xf>
    <xf numFmtId="176" fontId="8" fillId="2" borderId="32" xfId="0" applyNumberFormat="1" applyFont="1" applyFill="1" applyBorder="1" applyAlignment="1">
      <alignment horizontal="left" vertical="center" wrapText="1"/>
    </xf>
    <xf numFmtId="176" fontId="25" fillId="2" borderId="17" xfId="0" applyNumberFormat="1" applyFont="1" applyFill="1" applyBorder="1" applyAlignment="1">
      <alignment horizontal="center" vertical="center"/>
    </xf>
    <xf numFmtId="176" fontId="22" fillId="4" borderId="2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38" fontId="11" fillId="2" borderId="57" xfId="1" applyFont="1" applyFill="1" applyBorder="1" applyAlignment="1">
      <alignment vertical="center"/>
    </xf>
    <xf numFmtId="38" fontId="11" fillId="2" borderId="34" xfId="1" applyFont="1" applyFill="1" applyBorder="1" applyAlignment="1">
      <alignment vertical="center"/>
    </xf>
    <xf numFmtId="0" fontId="12" fillId="2" borderId="58" xfId="0" applyFont="1" applyFill="1" applyBorder="1" applyAlignment="1">
      <alignment vertical="center" shrinkToFit="1"/>
    </xf>
    <xf numFmtId="0" fontId="0" fillId="2" borderId="67" xfId="0" applyFill="1" applyBorder="1" applyAlignment="1">
      <alignment vertical="center" shrinkToFit="1"/>
    </xf>
    <xf numFmtId="0" fontId="12" fillId="2" borderId="19"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3" xfId="0" applyFont="1" applyFill="1" applyBorder="1" applyAlignment="1">
      <alignment vertical="center"/>
    </xf>
    <xf numFmtId="177" fontId="11" fillId="2" borderId="74" xfId="1" applyNumberFormat="1" applyFont="1" applyFill="1" applyBorder="1" applyAlignment="1">
      <alignment vertical="center"/>
    </xf>
    <xf numFmtId="177" fontId="11" fillId="2" borderId="75" xfId="1" applyNumberFormat="1" applyFont="1" applyFill="1" applyBorder="1" applyAlignment="1">
      <alignment vertical="center"/>
    </xf>
    <xf numFmtId="0" fontId="9" fillId="2" borderId="44" xfId="0" applyFont="1" applyFill="1" applyBorder="1" applyAlignment="1">
      <alignment horizontal="center" vertical="center"/>
    </xf>
    <xf numFmtId="0" fontId="9" fillId="2" borderId="46" xfId="0" applyFont="1" applyFill="1" applyBorder="1" applyAlignment="1">
      <alignment vertical="center"/>
    </xf>
    <xf numFmtId="38" fontId="11" fillId="2" borderId="6" xfId="1" applyFont="1" applyFill="1" applyBorder="1" applyAlignment="1">
      <alignment vertical="center"/>
    </xf>
    <xf numFmtId="177" fontId="11" fillId="2" borderId="57" xfId="1" applyNumberFormat="1" applyFont="1" applyFill="1" applyBorder="1" applyAlignment="1">
      <alignment vertical="center"/>
    </xf>
    <xf numFmtId="177" fontId="11" fillId="2" borderId="34" xfId="1" applyNumberFormat="1" applyFont="1" applyFill="1" applyBorder="1" applyAlignment="1">
      <alignment vertical="center"/>
    </xf>
    <xf numFmtId="0" fontId="12" fillId="2" borderId="44"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31" xfId="0" applyFont="1" applyFill="1" applyBorder="1" applyAlignment="1">
      <alignment horizontal="distributed" vertical="center"/>
    </xf>
    <xf numFmtId="0" fontId="2" fillId="2" borderId="33" xfId="0" applyFont="1" applyFill="1" applyBorder="1" applyAlignment="1">
      <alignment horizontal="left" vertical="center"/>
    </xf>
    <xf numFmtId="0" fontId="2" fillId="2" borderId="6" xfId="0" applyFont="1" applyFill="1" applyBorder="1" applyAlignment="1">
      <alignment horizontal="left" vertical="center"/>
    </xf>
    <xf numFmtId="0" fontId="2" fillId="2" borderId="34" xfId="0" applyFont="1" applyFill="1" applyBorder="1" applyAlignment="1">
      <alignment horizontal="left" vertical="center"/>
    </xf>
    <xf numFmtId="0" fontId="2" fillId="2" borderId="37" xfId="0" applyFont="1" applyFill="1" applyBorder="1" applyAlignment="1">
      <alignment horizontal="left" vertical="center"/>
    </xf>
    <xf numFmtId="0" fontId="2" fillId="2" borderId="0" xfId="0" applyFont="1" applyFill="1" applyAlignment="1">
      <alignment horizontal="left" vertical="center"/>
    </xf>
    <xf numFmtId="0" fontId="2" fillId="2" borderId="54" xfId="0" applyFont="1" applyFill="1" applyBorder="1" applyAlignment="1">
      <alignment horizontal="left" vertical="center"/>
    </xf>
    <xf numFmtId="0" fontId="2" fillId="2" borderId="28"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5"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0" xfId="0" applyFont="1" applyFill="1" applyBorder="1" applyAlignment="1">
      <alignment horizontal="left" vertical="center" wrapText="1"/>
    </xf>
    <xf numFmtId="176" fontId="8" fillId="2" borderId="37" xfId="0" applyNumberFormat="1" applyFont="1" applyFill="1" applyBorder="1" applyAlignment="1">
      <alignment horizontal="left" vertical="center" wrapText="1" shrinkToFit="1"/>
    </xf>
    <xf numFmtId="0" fontId="13" fillId="0" borderId="0" xfId="0" applyFont="1" applyAlignment="1">
      <alignment horizontal="left" vertical="center" wrapText="1" shrinkToFit="1"/>
    </xf>
    <xf numFmtId="0" fontId="13" fillId="0" borderId="17" xfId="0" applyFont="1" applyBorder="1" applyAlignment="1">
      <alignment vertical="center" wrapText="1"/>
    </xf>
    <xf numFmtId="0" fontId="13" fillId="0" borderId="32" xfId="0" applyFont="1" applyBorder="1" applyAlignment="1">
      <alignment vertical="center" wrapText="1"/>
    </xf>
    <xf numFmtId="0" fontId="35" fillId="6" borderId="100" xfId="0" applyFont="1" applyFill="1" applyBorder="1" applyAlignment="1">
      <alignment horizontal="center" vertical="center"/>
    </xf>
    <xf numFmtId="0" fontId="35" fillId="6" borderId="102" xfId="0" applyFont="1" applyFill="1" applyBorder="1" applyAlignment="1">
      <alignment horizontal="center" vertical="center"/>
    </xf>
    <xf numFmtId="0" fontId="35" fillId="6" borderId="104" xfId="0" applyFont="1" applyFill="1" applyBorder="1" applyAlignment="1">
      <alignment horizontal="center" vertical="center"/>
    </xf>
    <xf numFmtId="0" fontId="35" fillId="0" borderId="92" xfId="0" applyFont="1" applyBorder="1" applyAlignment="1">
      <alignment horizontal="center" vertical="top" textRotation="255"/>
    </xf>
    <xf numFmtId="0" fontId="35" fillId="0" borderId="99" xfId="0" applyFont="1" applyBorder="1" applyAlignment="1">
      <alignment vertical="center"/>
    </xf>
    <xf numFmtId="0" fontId="35" fillId="7" borderId="59" xfId="0" applyFont="1" applyFill="1" applyBorder="1" applyAlignment="1">
      <alignment vertical="center" textRotation="255"/>
    </xf>
    <xf numFmtId="0" fontId="35" fillId="7" borderId="38" xfId="0" applyFont="1" applyFill="1" applyBorder="1" applyAlignment="1">
      <alignment vertical="center" textRotation="255"/>
    </xf>
    <xf numFmtId="0" fontId="35" fillId="7" borderId="9" xfId="0" applyFont="1" applyFill="1" applyBorder="1" applyAlignment="1">
      <alignment horizontal="left" vertical="center" wrapText="1"/>
    </xf>
    <xf numFmtId="0" fontId="35" fillId="7" borderId="71" xfId="0" applyFont="1" applyFill="1" applyBorder="1" applyAlignment="1">
      <alignment horizontal="left" vertical="center"/>
    </xf>
    <xf numFmtId="0" fontId="35" fillId="7" borderId="32" xfId="0" applyFont="1" applyFill="1" applyBorder="1" applyAlignment="1">
      <alignment horizontal="left" vertical="center"/>
    </xf>
    <xf numFmtId="0" fontId="35" fillId="7" borderId="100" xfId="0" applyFont="1" applyFill="1" applyBorder="1" applyAlignment="1">
      <alignment horizontal="center" vertical="center"/>
    </xf>
    <xf numFmtId="0" fontId="35" fillId="7" borderId="102" xfId="0" applyFont="1" applyFill="1" applyBorder="1" applyAlignment="1">
      <alignment horizontal="center" vertical="center"/>
    </xf>
    <xf numFmtId="0" fontId="35" fillId="7" borderId="104" xfId="0" applyFont="1" applyFill="1" applyBorder="1" applyAlignment="1">
      <alignment horizontal="center" vertical="center"/>
    </xf>
    <xf numFmtId="0" fontId="35" fillId="6" borderId="59" xfId="0" applyFont="1" applyFill="1" applyBorder="1" applyAlignment="1">
      <alignment vertical="center" textRotation="255"/>
    </xf>
    <xf numFmtId="0" fontId="35" fillId="6" borderId="38" xfId="0" applyFont="1" applyFill="1" applyBorder="1" applyAlignment="1">
      <alignment vertical="center" textRotation="255"/>
    </xf>
    <xf numFmtId="0" fontId="35" fillId="6" borderId="39" xfId="0" applyFont="1" applyFill="1" applyBorder="1" applyAlignment="1">
      <alignment vertical="center" textRotation="255"/>
    </xf>
    <xf numFmtId="0" fontId="35" fillId="6" borderId="9" xfId="0" applyFont="1" applyFill="1" applyBorder="1" applyAlignment="1">
      <alignment horizontal="left" vertical="center" wrapText="1"/>
    </xf>
    <xf numFmtId="0" fontId="35" fillId="6" borderId="71" xfId="0" applyFont="1" applyFill="1" applyBorder="1" applyAlignment="1">
      <alignment horizontal="left" vertical="center"/>
    </xf>
    <xf numFmtId="0" fontId="35" fillId="6" borderId="32" xfId="0" applyFont="1" applyFill="1" applyBorder="1" applyAlignment="1">
      <alignment horizontal="left" vertical="center"/>
    </xf>
    <xf numFmtId="0" fontId="35" fillId="0" borderId="25" xfId="0" applyFont="1" applyBorder="1" applyAlignment="1">
      <alignment horizontal="center" vertical="top" textRotation="255"/>
    </xf>
    <xf numFmtId="0" fontId="35" fillId="0" borderId="26" xfId="0" applyFont="1" applyBorder="1" applyAlignment="1">
      <alignment vertical="center"/>
    </xf>
    <xf numFmtId="0" fontId="35" fillId="0" borderId="91" xfId="0" applyFont="1" applyBorder="1" applyAlignment="1">
      <alignment horizontal="center" vertical="top" textRotation="255"/>
    </xf>
    <xf numFmtId="0" fontId="35" fillId="0" borderId="98" xfId="0" applyFont="1" applyBorder="1" applyAlignment="1">
      <alignment vertical="center"/>
    </xf>
    <xf numFmtId="0" fontId="35" fillId="0" borderId="90" xfId="0" applyFont="1" applyBorder="1" applyAlignment="1">
      <alignment horizontal="center" vertical="top" textRotation="255"/>
    </xf>
    <xf numFmtId="0" fontId="35" fillId="0" borderId="97" xfId="0" applyFont="1" applyBorder="1" applyAlignment="1">
      <alignment vertical="center"/>
    </xf>
    <xf numFmtId="0" fontId="35" fillId="0" borderId="25" xfId="0" applyFont="1" applyBorder="1" applyAlignment="1">
      <alignment horizontal="center" vertical="top" textRotation="255" shrinkToFit="1"/>
    </xf>
    <xf numFmtId="0" fontId="35" fillId="0" borderId="26" xfId="0" applyFont="1" applyBorder="1" applyAlignment="1">
      <alignment vertical="center" shrinkToFit="1"/>
    </xf>
    <xf numFmtId="0" fontId="33" fillId="0" borderId="0" xfId="0" applyFont="1" applyAlignment="1">
      <alignment horizontal="center" vertical="center"/>
    </xf>
    <xf numFmtId="57" fontId="51" fillId="0" borderId="17" xfId="0" applyNumberFormat="1" applyFont="1" applyBorder="1" applyAlignment="1">
      <alignment horizontal="right" vertical="center"/>
    </xf>
    <xf numFmtId="0" fontId="51" fillId="0" borderId="17" xfId="0" applyFont="1" applyBorder="1" applyAlignment="1">
      <alignment horizontal="right" vertical="center"/>
    </xf>
    <xf numFmtId="0" fontId="35" fillId="0" borderId="33" xfId="0" applyFont="1" applyBorder="1" applyAlignment="1">
      <alignment horizontal="center" vertical="center"/>
    </xf>
    <xf numFmtId="0" fontId="35" fillId="0" borderId="6" xfId="0" applyFont="1" applyBorder="1" applyAlignment="1">
      <alignment horizontal="center" vertical="center"/>
    </xf>
    <xf numFmtId="0" fontId="35" fillId="0" borderId="78" xfId="0" applyFont="1" applyBorder="1" applyAlignment="1">
      <alignment vertical="center"/>
    </xf>
    <xf numFmtId="0" fontId="35" fillId="0" borderId="79" xfId="0" applyFont="1" applyBorder="1" applyAlignment="1">
      <alignment horizontal="center" vertical="center"/>
    </xf>
    <xf numFmtId="0" fontId="35" fillId="0" borderId="78" xfId="0" applyFont="1" applyBorder="1" applyAlignment="1">
      <alignment horizontal="center" vertical="center"/>
    </xf>
    <xf numFmtId="0" fontId="35" fillId="0" borderId="9" xfId="0" applyFont="1" applyBorder="1" applyAlignment="1">
      <alignment horizontal="center" vertical="center"/>
    </xf>
    <xf numFmtId="0" fontId="35" fillId="0" borderId="80"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35" fillId="0" borderId="86" xfId="0" applyFont="1" applyBorder="1" applyAlignment="1">
      <alignment horizontal="center" vertical="center"/>
    </xf>
    <xf numFmtId="0" fontId="35" fillId="0" borderId="87" xfId="0" applyFont="1" applyBorder="1" applyAlignment="1">
      <alignment horizontal="center" vertical="center"/>
    </xf>
    <xf numFmtId="0" fontId="35" fillId="0" borderId="88" xfId="0" applyFont="1" applyBorder="1" applyAlignment="1">
      <alignment horizontal="center" vertical="center"/>
    </xf>
    <xf numFmtId="0" fontId="35" fillId="0" borderId="93" xfId="0" applyFont="1" applyBorder="1" applyAlignment="1">
      <alignment vertical="center"/>
    </xf>
    <xf numFmtId="0" fontId="35" fillId="0" borderId="94" xfId="0" applyFont="1" applyBorder="1" applyAlignment="1">
      <alignment vertical="center"/>
    </xf>
    <xf numFmtId="0" fontId="35" fillId="0" borderId="95" xfId="0" applyFont="1" applyBorder="1" applyAlignment="1">
      <alignment vertical="center"/>
    </xf>
    <xf numFmtId="0" fontId="35" fillId="0" borderId="78" xfId="0" applyFont="1" applyBorder="1" applyAlignment="1">
      <alignment vertical="center" textRotation="255"/>
    </xf>
    <xf numFmtId="0" fontId="35" fillId="0" borderId="89" xfId="0" applyFont="1" applyBorder="1" applyAlignment="1">
      <alignment vertical="center" textRotation="255"/>
    </xf>
    <xf numFmtId="179" fontId="41" fillId="0" borderId="0" xfId="0" applyNumberFormat="1" applyFont="1" applyAlignment="1">
      <alignment horizontal="right" vertical="center"/>
    </xf>
    <xf numFmtId="0" fontId="40" fillId="0" borderId="0" xfId="0" applyFont="1" applyAlignment="1">
      <alignment horizontal="left" vertical="center"/>
    </xf>
    <xf numFmtId="0" fontId="9"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49" fontId="23" fillId="0" borderId="57" xfId="0" applyNumberFormat="1" applyFont="1" applyBorder="1" applyAlignment="1" applyProtection="1">
      <alignment horizontal="left" vertical="center" shrinkToFit="1"/>
      <protection locked="0"/>
    </xf>
    <xf numFmtId="49" fontId="24" fillId="0" borderId="6" xfId="0" applyNumberFormat="1" applyFont="1" applyBorder="1" applyAlignment="1" applyProtection="1">
      <alignment horizontal="left" vertical="center" shrinkToFit="1"/>
      <protection locked="0"/>
    </xf>
    <xf numFmtId="49" fontId="24" fillId="0" borderId="9" xfId="0" applyNumberFormat="1" applyFont="1" applyBorder="1" applyAlignment="1" applyProtection="1">
      <alignment horizontal="left" vertical="center" shrinkToFit="1"/>
      <protection locked="0"/>
    </xf>
    <xf numFmtId="49" fontId="24" fillId="0" borderId="70" xfId="0" applyNumberFormat="1" applyFont="1" applyBorder="1" applyAlignment="1" applyProtection="1">
      <alignment horizontal="left" vertical="center" shrinkToFit="1"/>
      <protection locked="0"/>
    </xf>
    <xf numFmtId="49" fontId="24" fillId="0" borderId="0" xfId="0" applyNumberFormat="1" applyFont="1" applyAlignment="1" applyProtection="1">
      <alignment horizontal="left" vertical="center" shrinkToFit="1"/>
      <protection locked="0"/>
    </xf>
    <xf numFmtId="49" fontId="24" fillId="0" borderId="71" xfId="0" applyNumberFormat="1" applyFont="1" applyBorder="1" applyAlignment="1" applyProtection="1">
      <alignment horizontal="left" vertical="center" shrinkToFit="1"/>
      <protection locked="0"/>
    </xf>
    <xf numFmtId="49" fontId="23" fillId="0" borderId="44" xfId="0" applyNumberFormat="1" applyFont="1" applyBorder="1" applyAlignment="1" applyProtection="1">
      <alignment horizontal="left" vertical="center" shrinkToFit="1"/>
      <protection locked="0"/>
    </xf>
    <xf numFmtId="49" fontId="24" fillId="0" borderId="45" xfId="0" applyNumberFormat="1" applyFont="1" applyBorder="1" applyAlignment="1" applyProtection="1">
      <alignment horizontal="left" vertical="center" shrinkToFit="1"/>
      <protection locked="0"/>
    </xf>
    <xf numFmtId="49" fontId="24" fillId="0" borderId="46" xfId="0" applyNumberFormat="1" applyFont="1" applyBorder="1" applyAlignment="1" applyProtection="1">
      <alignment horizontal="left" vertical="center" shrinkToFit="1"/>
      <protection locked="0"/>
    </xf>
    <xf numFmtId="49" fontId="24" fillId="0" borderId="47" xfId="0" applyNumberFormat="1" applyFont="1" applyBorder="1" applyAlignment="1" applyProtection="1">
      <alignment horizontal="left" vertical="center" shrinkToFit="1"/>
      <protection locked="0"/>
    </xf>
    <xf numFmtId="49" fontId="24" fillId="0" borderId="48" xfId="0" applyNumberFormat="1" applyFont="1" applyBorder="1" applyAlignment="1" applyProtection="1">
      <alignment horizontal="left" vertical="center" shrinkToFit="1"/>
      <protection locked="0"/>
    </xf>
    <xf numFmtId="49" fontId="24" fillId="0" borderId="49" xfId="0" applyNumberFormat="1" applyFont="1" applyBorder="1" applyAlignment="1" applyProtection="1">
      <alignment horizontal="left" vertical="center" shrinkToFit="1"/>
      <protection locked="0"/>
    </xf>
    <xf numFmtId="49" fontId="23" fillId="0" borderId="70" xfId="0" applyNumberFormat="1" applyFont="1" applyBorder="1" applyAlignment="1" applyProtection="1">
      <alignment horizontal="left" vertical="center" shrinkToFit="1"/>
      <protection locked="0"/>
    </xf>
    <xf numFmtId="176" fontId="23" fillId="4" borderId="57" xfId="0" applyNumberFormat="1" applyFont="1" applyFill="1" applyBorder="1" applyAlignment="1" applyProtection="1">
      <alignment vertical="center" shrinkToFit="1"/>
      <protection hidden="1"/>
    </xf>
    <xf numFmtId="176" fontId="23" fillId="4" borderId="6" xfId="0" applyNumberFormat="1" applyFont="1" applyFill="1" applyBorder="1" applyAlignment="1" applyProtection="1">
      <alignment vertical="center" shrinkToFit="1"/>
      <protection hidden="1"/>
    </xf>
    <xf numFmtId="176" fontId="23" fillId="4" borderId="9" xfId="0" applyNumberFormat="1" applyFont="1" applyFill="1" applyBorder="1" applyAlignment="1" applyProtection="1">
      <alignment vertical="center" shrinkToFit="1"/>
      <protection hidden="1"/>
    </xf>
    <xf numFmtId="176" fontId="23" fillId="4" borderId="47" xfId="0" applyNumberFormat="1" applyFont="1" applyFill="1" applyBorder="1" applyAlignment="1" applyProtection="1">
      <alignment vertical="center" shrinkToFit="1"/>
      <protection hidden="1"/>
    </xf>
    <xf numFmtId="176" fontId="23" fillId="4" borderId="48" xfId="0" applyNumberFormat="1" applyFont="1" applyFill="1" applyBorder="1" applyAlignment="1" applyProtection="1">
      <alignment vertical="center" shrinkToFit="1"/>
      <protection hidden="1"/>
    </xf>
    <xf numFmtId="176" fontId="23" fillId="4" borderId="49" xfId="0" applyNumberFormat="1" applyFont="1" applyFill="1" applyBorder="1" applyAlignment="1" applyProtection="1">
      <alignment vertical="center" shrinkToFit="1"/>
      <protection hidden="1"/>
    </xf>
    <xf numFmtId="176" fontId="23" fillId="4" borderId="44" xfId="0" applyNumberFormat="1" applyFont="1" applyFill="1" applyBorder="1" applyAlignment="1" applyProtection="1">
      <alignment vertical="center" shrinkToFit="1"/>
      <protection hidden="1"/>
    </xf>
    <xf numFmtId="176" fontId="23" fillId="4" borderId="45" xfId="0" applyNumberFormat="1" applyFont="1" applyFill="1" applyBorder="1" applyAlignment="1" applyProtection="1">
      <alignment vertical="center" shrinkToFit="1"/>
      <protection hidden="1"/>
    </xf>
    <xf numFmtId="176" fontId="23" fillId="4" borderId="46" xfId="0" applyNumberFormat="1" applyFont="1" applyFill="1" applyBorder="1" applyAlignment="1" applyProtection="1">
      <alignment vertical="center" shrinkToFit="1"/>
      <protection hidden="1"/>
    </xf>
    <xf numFmtId="176" fontId="23" fillId="4" borderId="57" xfId="0" applyNumberFormat="1" applyFont="1" applyFill="1" applyBorder="1" applyAlignment="1">
      <alignment vertical="center" shrinkToFit="1"/>
    </xf>
    <xf numFmtId="176" fontId="24" fillId="4" borderId="6" xfId="0" applyNumberFormat="1" applyFont="1" applyFill="1" applyBorder="1" applyAlignment="1">
      <alignment vertical="center" shrinkToFit="1"/>
    </xf>
    <xf numFmtId="176" fontId="24" fillId="4" borderId="9" xfId="0" applyNumberFormat="1" applyFont="1" applyFill="1" applyBorder="1" applyAlignment="1">
      <alignment vertical="center" shrinkToFit="1"/>
    </xf>
    <xf numFmtId="176" fontId="24" fillId="4" borderId="47" xfId="0" applyNumberFormat="1" applyFont="1" applyFill="1" applyBorder="1" applyAlignment="1">
      <alignment vertical="center" shrinkToFit="1"/>
    </xf>
    <xf numFmtId="176" fontId="24" fillId="4" borderId="48" xfId="0" applyNumberFormat="1" applyFont="1" applyFill="1" applyBorder="1" applyAlignment="1">
      <alignment vertical="center" shrinkToFit="1"/>
    </xf>
    <xf numFmtId="176" fontId="24" fillId="4" borderId="49" xfId="0" applyNumberFormat="1" applyFont="1" applyFill="1" applyBorder="1" applyAlignment="1">
      <alignment vertical="center" shrinkToFit="1"/>
    </xf>
    <xf numFmtId="176" fontId="23" fillId="4" borderId="44" xfId="0" applyNumberFormat="1" applyFont="1" applyFill="1" applyBorder="1" applyAlignment="1">
      <alignment vertical="center" shrinkToFit="1"/>
    </xf>
    <xf numFmtId="176" fontId="24" fillId="4" borderId="45" xfId="0" applyNumberFormat="1" applyFont="1" applyFill="1" applyBorder="1" applyAlignment="1">
      <alignment vertical="center" shrinkToFit="1"/>
    </xf>
    <xf numFmtId="176" fontId="24" fillId="4" borderId="46" xfId="0" applyNumberFormat="1" applyFont="1" applyFill="1" applyBorder="1" applyAlignment="1">
      <alignment vertical="center" shrinkToFit="1"/>
    </xf>
    <xf numFmtId="176" fontId="23" fillId="2" borderId="57" xfId="0" applyNumberFormat="1" applyFont="1" applyFill="1" applyBorder="1" applyAlignment="1">
      <alignment vertical="center" shrinkToFit="1"/>
    </xf>
    <xf numFmtId="176" fontId="24" fillId="2" borderId="6" xfId="0" applyNumberFormat="1" applyFont="1" applyFill="1" applyBorder="1" applyAlignment="1">
      <alignment vertical="center" shrinkToFit="1"/>
    </xf>
    <xf numFmtId="176" fontId="24" fillId="2" borderId="9" xfId="0" applyNumberFormat="1" applyFont="1" applyFill="1" applyBorder="1" applyAlignment="1">
      <alignment vertical="center" shrinkToFit="1"/>
    </xf>
    <xf numFmtId="176" fontId="24" fillId="2" borderId="47" xfId="0" applyNumberFormat="1" applyFont="1" applyFill="1" applyBorder="1" applyAlignment="1">
      <alignment vertical="center" shrinkToFit="1"/>
    </xf>
    <xf numFmtId="176" fontId="24" fillId="2" borderId="48" xfId="0" applyNumberFormat="1" applyFont="1" applyFill="1" applyBorder="1" applyAlignment="1">
      <alignment vertical="center" shrinkToFit="1"/>
    </xf>
    <xf numFmtId="176" fontId="24" fillId="2" borderId="49" xfId="0" applyNumberFormat="1" applyFont="1" applyFill="1" applyBorder="1" applyAlignment="1">
      <alignment vertical="center" shrinkToFit="1"/>
    </xf>
    <xf numFmtId="176" fontId="23" fillId="2" borderId="44" xfId="0" applyNumberFormat="1" applyFont="1" applyFill="1" applyBorder="1" applyAlignment="1">
      <alignment vertical="center" shrinkToFit="1"/>
    </xf>
    <xf numFmtId="176" fontId="24" fillId="2" borderId="45" xfId="0" applyNumberFormat="1" applyFont="1" applyFill="1" applyBorder="1" applyAlignment="1">
      <alignment vertical="center" shrinkToFit="1"/>
    </xf>
    <xf numFmtId="176" fontId="24" fillId="2" borderId="46" xfId="0" applyNumberFormat="1" applyFont="1" applyFill="1" applyBorder="1" applyAlignment="1">
      <alignment vertical="center" shrinkToFit="1"/>
    </xf>
    <xf numFmtId="49" fontId="8" fillId="0" borderId="40" xfId="0" applyNumberFormat="1" applyFont="1" applyBorder="1" applyAlignment="1" applyProtection="1">
      <alignment vertical="center" wrapText="1"/>
      <protection locked="0"/>
    </xf>
    <xf numFmtId="49" fontId="8" fillId="0" borderId="41" xfId="0" applyNumberFormat="1" applyFont="1" applyBorder="1" applyAlignment="1" applyProtection="1">
      <alignment vertical="center" wrapText="1"/>
      <protection locked="0"/>
    </xf>
    <xf numFmtId="49" fontId="8" fillId="0" borderId="43" xfId="0" applyNumberFormat="1" applyFont="1" applyBorder="1" applyAlignment="1" applyProtection="1">
      <alignment vertical="center" wrapText="1"/>
      <protection locked="0"/>
    </xf>
    <xf numFmtId="49" fontId="8" fillId="0" borderId="40" xfId="0" applyNumberFormat="1" applyFont="1" applyBorder="1" applyAlignment="1" applyProtection="1">
      <alignment vertical="center" wrapText="1" shrinkToFit="1"/>
      <protection locked="0"/>
    </xf>
    <xf numFmtId="0" fontId="13" fillId="0" borderId="43" xfId="0" applyFont="1" applyBorder="1" applyAlignment="1" applyProtection="1">
      <alignment vertical="center" wrapText="1" shrinkToFit="1"/>
      <protection locked="0"/>
    </xf>
    <xf numFmtId="49" fontId="8" fillId="0" borderId="19" xfId="0" applyNumberFormat="1" applyFont="1" applyBorder="1" applyAlignment="1" applyProtection="1">
      <alignment vertical="center" wrapText="1" shrinkToFit="1"/>
      <protection locked="0"/>
    </xf>
    <xf numFmtId="0" fontId="13" fillId="0" borderId="31" xfId="0" applyFont="1" applyBorder="1" applyAlignment="1" applyProtection="1">
      <alignment vertical="center" wrapText="1" shrinkToFit="1"/>
      <protection locked="0"/>
    </xf>
    <xf numFmtId="49" fontId="8" fillId="0" borderId="18" xfId="0" applyNumberFormat="1" applyFont="1" applyBorder="1" applyAlignment="1" applyProtection="1">
      <alignment vertical="center" wrapText="1" shrinkToFit="1"/>
      <protection locked="0"/>
    </xf>
    <xf numFmtId="0" fontId="13" fillId="0" borderId="50" xfId="0" applyFont="1" applyBorder="1" applyAlignment="1" applyProtection="1">
      <alignment vertical="center" wrapText="1" shrinkToFit="1"/>
      <protection locked="0"/>
    </xf>
    <xf numFmtId="49" fontId="8" fillId="0" borderId="51" xfId="0" applyNumberFormat="1" applyFont="1" applyBorder="1" applyAlignment="1" applyProtection="1">
      <alignment vertical="center" wrapText="1" shrinkToFit="1"/>
      <protection locked="0"/>
    </xf>
    <xf numFmtId="49" fontId="8" fillId="0" borderId="31" xfId="0" applyNumberFormat="1" applyFont="1" applyBorder="1" applyAlignment="1" applyProtection="1">
      <alignment vertical="center" wrapText="1" shrinkToFit="1"/>
      <protection locked="0"/>
    </xf>
    <xf numFmtId="49" fontId="8" fillId="0" borderId="57" xfId="0" applyNumberFormat="1" applyFont="1" applyBorder="1" applyAlignment="1" applyProtection="1">
      <alignment vertical="center" wrapText="1" shrinkToFit="1"/>
      <protection locked="0"/>
    </xf>
    <xf numFmtId="49" fontId="8" fillId="0" borderId="9" xfId="0" applyNumberFormat="1" applyFont="1" applyBorder="1" applyAlignment="1" applyProtection="1">
      <alignment vertical="center" wrapText="1" shrinkToFit="1"/>
      <protection locked="0"/>
    </xf>
    <xf numFmtId="49" fontId="8" fillId="0" borderId="44" xfId="0" applyNumberFormat="1" applyFont="1" applyBorder="1" applyAlignment="1" applyProtection="1">
      <alignment vertical="center" wrapText="1" shrinkToFit="1"/>
      <protection locked="0"/>
    </xf>
    <xf numFmtId="49" fontId="8" fillId="0" borderId="46" xfId="0" applyNumberFormat="1" applyFont="1" applyBorder="1" applyAlignment="1" applyProtection="1">
      <alignment vertical="center" wrapText="1" shrinkToFit="1"/>
      <protection locked="0"/>
    </xf>
    <xf numFmtId="49" fontId="8" fillId="0" borderId="53" xfId="0" applyNumberFormat="1" applyFont="1" applyBorder="1" applyAlignment="1" applyProtection="1">
      <alignment vertical="center" wrapText="1" shrinkToFit="1"/>
      <protection locked="0"/>
    </xf>
    <xf numFmtId="49" fontId="8" fillId="0" borderId="27" xfId="0" applyNumberFormat="1" applyFont="1" applyBorder="1" applyAlignment="1" applyProtection="1">
      <alignment vertical="center" wrapText="1" shrinkToFit="1"/>
      <protection locked="0"/>
    </xf>
    <xf numFmtId="49" fontId="8" fillId="0" borderId="32" xfId="0" applyNumberFormat="1" applyFont="1" applyBorder="1" applyAlignment="1" applyProtection="1">
      <alignment vertical="center" wrapText="1" shrinkToFit="1"/>
      <protection locked="0"/>
    </xf>
    <xf numFmtId="49" fontId="8" fillId="0" borderId="57" xfId="0" applyNumberFormat="1" applyFont="1" applyBorder="1" applyAlignment="1" applyProtection="1">
      <alignment vertical="center" wrapText="1"/>
      <protection locked="0"/>
    </xf>
    <xf numFmtId="49" fontId="8" fillId="0" borderId="34" xfId="0" applyNumberFormat="1" applyFont="1" applyBorder="1" applyAlignment="1" applyProtection="1">
      <alignment vertical="center" wrapText="1"/>
      <protection locked="0"/>
    </xf>
    <xf numFmtId="49" fontId="8" fillId="0" borderId="44" xfId="0" applyNumberFormat="1" applyFont="1" applyBorder="1" applyAlignment="1" applyProtection="1">
      <alignment vertical="center" wrapText="1"/>
      <protection locked="0"/>
    </xf>
    <xf numFmtId="49" fontId="8" fillId="0" borderId="56" xfId="0" applyNumberFormat="1" applyFont="1" applyBorder="1" applyAlignment="1" applyProtection="1">
      <alignment vertical="center" wrapText="1"/>
      <protection locked="0"/>
    </xf>
    <xf numFmtId="49" fontId="8" fillId="0" borderId="19" xfId="0" applyNumberFormat="1" applyFont="1" applyBorder="1" applyAlignment="1" applyProtection="1">
      <alignment vertical="center" wrapText="1"/>
      <protection locked="0"/>
    </xf>
    <xf numFmtId="49" fontId="8" fillId="0" borderId="31" xfId="0" applyNumberFormat="1" applyFont="1" applyBorder="1" applyAlignment="1" applyProtection="1">
      <alignment vertical="center" wrapText="1"/>
      <protection locked="0"/>
    </xf>
    <xf numFmtId="49" fontId="8" fillId="0" borderId="27" xfId="0" applyNumberFormat="1" applyFont="1" applyBorder="1" applyAlignment="1" applyProtection="1">
      <alignment vertical="center" wrapText="1"/>
      <protection locked="0"/>
    </xf>
    <xf numFmtId="49" fontId="8" fillId="0" borderId="36" xfId="0" applyNumberFormat="1" applyFont="1" applyBorder="1" applyAlignment="1" applyProtection="1">
      <alignment vertical="center" wrapText="1"/>
      <protection locked="0"/>
    </xf>
    <xf numFmtId="176" fontId="8" fillId="2" borderId="40" xfId="0" applyNumberFormat="1" applyFont="1" applyFill="1" applyBorder="1" applyAlignment="1" applyProtection="1">
      <alignment vertical="center" wrapText="1" shrinkToFit="1"/>
      <protection hidden="1"/>
    </xf>
    <xf numFmtId="0" fontId="13" fillId="0" borderId="43" xfId="0" applyFont="1" applyBorder="1" applyAlignment="1">
      <alignment vertical="center" wrapText="1" shrinkToFit="1"/>
    </xf>
    <xf numFmtId="176" fontId="8" fillId="2" borderId="19" xfId="0" applyNumberFormat="1" applyFont="1" applyFill="1" applyBorder="1" applyAlignment="1" applyProtection="1">
      <alignment vertical="center" wrapText="1" shrinkToFit="1"/>
      <protection hidden="1"/>
    </xf>
    <xf numFmtId="0" fontId="13" fillId="0" borderId="31" xfId="0" applyFont="1" applyBorder="1" applyAlignment="1">
      <alignment vertical="center" wrapText="1" shrinkToFit="1"/>
    </xf>
    <xf numFmtId="176" fontId="8" fillId="2" borderId="18" xfId="0" applyNumberFormat="1" applyFont="1" applyFill="1" applyBorder="1" applyAlignment="1" applyProtection="1">
      <alignment vertical="center" wrapText="1" shrinkToFit="1"/>
      <protection hidden="1"/>
    </xf>
    <xf numFmtId="0" fontId="13" fillId="0" borderId="50" xfId="0" applyFont="1" applyBorder="1" applyAlignment="1">
      <alignment vertical="center" wrapText="1" shrinkToFit="1"/>
    </xf>
    <xf numFmtId="176" fontId="13" fillId="2" borderId="41" xfId="0" applyNumberFormat="1" applyFont="1" applyFill="1" applyBorder="1" applyAlignment="1" applyProtection="1">
      <alignment vertical="center" wrapText="1" shrinkToFit="1"/>
      <protection hidden="1"/>
    </xf>
    <xf numFmtId="176" fontId="13" fillId="2" borderId="43" xfId="0" applyNumberFormat="1" applyFont="1" applyFill="1" applyBorder="1" applyAlignment="1" applyProtection="1">
      <alignment vertical="center" wrapText="1" shrinkToFit="1"/>
      <protection hidden="1"/>
    </xf>
    <xf numFmtId="176" fontId="13" fillId="2" borderId="51" xfId="0" applyNumberFormat="1" applyFont="1" applyFill="1" applyBorder="1" applyAlignment="1" applyProtection="1">
      <alignment vertical="center" wrapText="1" shrinkToFit="1"/>
      <protection hidden="1"/>
    </xf>
    <xf numFmtId="176" fontId="13" fillId="2" borderId="31" xfId="0" applyNumberFormat="1" applyFont="1" applyFill="1" applyBorder="1" applyAlignment="1" applyProtection="1">
      <alignment vertical="center" wrapText="1" shrinkToFit="1"/>
      <protection hidden="1"/>
    </xf>
    <xf numFmtId="176" fontId="13" fillId="2" borderId="52" xfId="0" applyNumberFormat="1" applyFont="1" applyFill="1" applyBorder="1" applyAlignment="1" applyProtection="1">
      <alignment vertical="center" wrapText="1" shrinkToFit="1"/>
      <protection hidden="1"/>
    </xf>
    <xf numFmtId="176" fontId="13" fillId="2" borderId="50" xfId="0" applyNumberFormat="1" applyFont="1" applyFill="1" applyBorder="1" applyAlignment="1" applyProtection="1">
      <alignment vertical="center" wrapText="1" shrinkToFit="1"/>
      <protection hidden="1"/>
    </xf>
    <xf numFmtId="176" fontId="8" fillId="2" borderId="40" xfId="0" applyNumberFormat="1" applyFont="1" applyFill="1" applyBorder="1" applyAlignment="1" applyProtection="1">
      <alignment horizontal="left" vertical="center" wrapText="1" shrinkToFit="1"/>
      <protection hidden="1"/>
    </xf>
    <xf numFmtId="176" fontId="8" fillId="2" borderId="43" xfId="0" applyNumberFormat="1" applyFont="1" applyFill="1" applyBorder="1" applyAlignment="1" applyProtection="1">
      <alignment horizontal="left" vertical="center" wrapText="1" shrinkToFit="1"/>
      <protection hidden="1"/>
    </xf>
    <xf numFmtId="176" fontId="8" fillId="2" borderId="19" xfId="0" applyNumberFormat="1" applyFont="1" applyFill="1" applyBorder="1" applyAlignment="1" applyProtection="1">
      <alignment horizontal="left" vertical="center" wrapText="1" shrinkToFit="1"/>
      <protection hidden="1"/>
    </xf>
    <xf numFmtId="176" fontId="8" fillId="2" borderId="31" xfId="0" applyNumberFormat="1" applyFont="1" applyFill="1" applyBorder="1" applyAlignment="1" applyProtection="1">
      <alignment horizontal="left" vertical="center" wrapText="1" shrinkToFit="1"/>
      <protection hidden="1"/>
    </xf>
    <xf numFmtId="176" fontId="8" fillId="2" borderId="18" xfId="0" applyNumberFormat="1" applyFont="1" applyFill="1" applyBorder="1" applyAlignment="1" applyProtection="1">
      <alignment horizontal="left" vertical="center" wrapText="1" shrinkToFit="1"/>
      <protection hidden="1"/>
    </xf>
    <xf numFmtId="176" fontId="8" fillId="2" borderId="50" xfId="0" applyNumberFormat="1" applyFont="1" applyFill="1" applyBorder="1" applyAlignment="1" applyProtection="1">
      <alignment horizontal="left" vertical="center" wrapText="1" shrinkToFit="1"/>
      <protection hidden="1"/>
    </xf>
    <xf numFmtId="176" fontId="13" fillId="0" borderId="42" xfId="0" applyNumberFormat="1" applyFont="1" applyBorder="1" applyAlignment="1" applyProtection="1">
      <alignment vertical="center" wrapText="1" shrinkToFit="1"/>
      <protection hidden="1"/>
    </xf>
    <xf numFmtId="176" fontId="13" fillId="0" borderId="53" xfId="0" applyNumberFormat="1" applyFont="1" applyBorder="1" applyAlignment="1" applyProtection="1">
      <alignment vertical="center" wrapText="1" shrinkToFit="1"/>
      <protection hidden="1"/>
    </xf>
    <xf numFmtId="176" fontId="8" fillId="2" borderId="40" xfId="0" applyNumberFormat="1" applyFont="1" applyFill="1" applyBorder="1" applyAlignment="1">
      <alignment vertical="center" wrapText="1" shrinkToFit="1"/>
    </xf>
    <xf numFmtId="176" fontId="8" fillId="2" borderId="19" xfId="0" applyNumberFormat="1" applyFont="1" applyFill="1" applyBorder="1" applyAlignment="1">
      <alignment vertical="center" wrapText="1" shrinkToFit="1"/>
    </xf>
    <xf numFmtId="176" fontId="8" fillId="2" borderId="18" xfId="0" applyNumberFormat="1" applyFont="1" applyFill="1" applyBorder="1" applyAlignment="1">
      <alignment vertical="center" wrapText="1" shrinkToFit="1"/>
    </xf>
    <xf numFmtId="176" fontId="13" fillId="2" borderId="41" xfId="0" applyNumberFormat="1" applyFont="1" applyFill="1" applyBorder="1" applyAlignment="1">
      <alignment vertical="center" wrapText="1" shrinkToFit="1"/>
    </xf>
    <xf numFmtId="176" fontId="13" fillId="2" borderId="43" xfId="0" applyNumberFormat="1" applyFont="1" applyFill="1" applyBorder="1" applyAlignment="1">
      <alignment vertical="center" wrapText="1" shrinkToFit="1"/>
    </xf>
    <xf numFmtId="176" fontId="13" fillId="2" borderId="51" xfId="0" applyNumberFormat="1" applyFont="1" applyFill="1" applyBorder="1" applyAlignment="1">
      <alignment vertical="center" wrapText="1" shrinkToFit="1"/>
    </xf>
    <xf numFmtId="176" fontId="13" fillId="2" borderId="31" xfId="0" applyNumberFormat="1" applyFont="1" applyFill="1" applyBorder="1" applyAlignment="1">
      <alignment vertical="center" wrapText="1" shrinkToFit="1"/>
    </xf>
    <xf numFmtId="176" fontId="13" fillId="2" borderId="52" xfId="0" applyNumberFormat="1" applyFont="1" applyFill="1" applyBorder="1" applyAlignment="1">
      <alignment vertical="center" wrapText="1" shrinkToFit="1"/>
    </xf>
    <xf numFmtId="176" fontId="13" fillId="2" borderId="50" xfId="0" applyNumberFormat="1" applyFont="1" applyFill="1" applyBorder="1" applyAlignment="1">
      <alignment vertical="center" wrapText="1" shrinkToFit="1"/>
    </xf>
    <xf numFmtId="176" fontId="8" fillId="2" borderId="40" xfId="0" applyNumberFormat="1" applyFont="1" applyFill="1" applyBorder="1" applyAlignment="1">
      <alignment horizontal="left" vertical="center" wrapText="1" shrinkToFit="1"/>
    </xf>
    <xf numFmtId="176" fontId="8" fillId="2" borderId="43" xfId="0" applyNumberFormat="1" applyFont="1" applyFill="1" applyBorder="1" applyAlignment="1">
      <alignment horizontal="left" vertical="center" wrapText="1" shrinkToFit="1"/>
    </xf>
    <xf numFmtId="176" fontId="8" fillId="2" borderId="19" xfId="0" applyNumberFormat="1" applyFont="1" applyFill="1" applyBorder="1" applyAlignment="1">
      <alignment horizontal="left" vertical="center" wrapText="1" shrinkToFit="1"/>
    </xf>
    <xf numFmtId="176" fontId="8" fillId="2" borderId="31" xfId="0" applyNumberFormat="1" applyFont="1" applyFill="1" applyBorder="1" applyAlignment="1">
      <alignment horizontal="left" vertical="center" wrapText="1" shrinkToFit="1"/>
    </xf>
    <xf numFmtId="176" fontId="8" fillId="2" borderId="18" xfId="0" applyNumberFormat="1" applyFont="1" applyFill="1" applyBorder="1" applyAlignment="1">
      <alignment horizontal="left" vertical="center" wrapText="1" shrinkToFit="1"/>
    </xf>
    <xf numFmtId="176" fontId="8" fillId="2" borderId="50" xfId="0" applyNumberFormat="1" applyFont="1" applyFill="1" applyBorder="1" applyAlignment="1">
      <alignment horizontal="left" vertical="center" wrapText="1" shrinkToFit="1"/>
    </xf>
    <xf numFmtId="176" fontId="13" fillId="0" borderId="42" xfId="0" applyNumberFormat="1" applyFont="1" applyBorder="1" applyAlignment="1">
      <alignment vertical="center" wrapText="1" shrinkToFit="1"/>
    </xf>
    <xf numFmtId="176" fontId="13" fillId="0" borderId="53" xfId="0" applyNumberFormat="1" applyFont="1" applyBorder="1" applyAlignment="1">
      <alignment vertical="center" wrapText="1" shrinkToFit="1"/>
    </xf>
    <xf numFmtId="176" fontId="13" fillId="0" borderId="60" xfId="0" applyNumberFormat="1" applyFont="1" applyBorder="1" applyAlignment="1">
      <alignment vertical="center" wrapText="1" shrinkToFit="1"/>
    </xf>
    <xf numFmtId="49" fontId="12" fillId="0" borderId="3" xfId="0" applyNumberFormat="1" applyFont="1" applyBorder="1" applyAlignment="1" applyProtection="1">
      <alignment horizontal="center" vertical="center" shrinkToFit="1"/>
      <protection locked="0"/>
    </xf>
    <xf numFmtId="49" fontId="12" fillId="0" borderId="4" xfId="0" applyNumberFormat="1" applyFont="1" applyBorder="1" applyAlignment="1" applyProtection="1">
      <alignment horizontal="center" vertical="center" shrinkToFit="1"/>
      <protection locked="0"/>
    </xf>
    <xf numFmtId="49" fontId="12" fillId="0" borderId="5" xfId="0" applyNumberFormat="1" applyFont="1" applyBorder="1" applyAlignment="1" applyProtection="1">
      <alignment horizontal="center" vertical="center" shrinkToFit="1"/>
      <protection locked="0"/>
    </xf>
    <xf numFmtId="176" fontId="12" fillId="2" borderId="3" xfId="0" applyNumberFormat="1" applyFont="1" applyFill="1" applyBorder="1" applyAlignment="1" applyProtection="1">
      <alignment horizontal="center" vertical="center" shrinkToFit="1"/>
      <protection hidden="1"/>
    </xf>
    <xf numFmtId="176" fontId="12" fillId="2" borderId="5" xfId="0" applyNumberFormat="1" applyFont="1" applyFill="1" applyBorder="1" applyAlignment="1" applyProtection="1">
      <alignment horizontal="center" vertical="center" shrinkToFit="1"/>
      <protection hidden="1"/>
    </xf>
    <xf numFmtId="176" fontId="12" fillId="2" borderId="3" xfId="0" applyNumberFormat="1" applyFont="1" applyFill="1" applyBorder="1" applyAlignment="1">
      <alignment horizontal="center" vertical="center" shrinkToFit="1"/>
    </xf>
    <xf numFmtId="176" fontId="12" fillId="2" borderId="26"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R$34" lockText="1" noThreeD="1"/>
</file>

<file path=xl/ctrlProps/ctrlProp10.xml><?xml version="1.0" encoding="utf-8"?>
<formControlPr xmlns="http://schemas.microsoft.com/office/spreadsheetml/2009/9/main" objectType="CheckBox" fmlaLink="$AX$31" noThreeD="1"/>
</file>

<file path=xl/ctrlProps/ctrlProp11.xml><?xml version="1.0" encoding="utf-8"?>
<formControlPr xmlns="http://schemas.microsoft.com/office/spreadsheetml/2009/9/main" objectType="CheckBox" fmlaLink="'入力（依頼書）'!$AS$31" noThreeD="1"/>
</file>

<file path=xl/ctrlProps/ctrlProp12.xml><?xml version="1.0" encoding="utf-8"?>
<formControlPr xmlns="http://schemas.microsoft.com/office/spreadsheetml/2009/9/main" objectType="CheckBox" fmlaLink="'入力（依頼書）'!$AT$31" lockText="1" noThreeD="1"/>
</file>

<file path=xl/ctrlProps/ctrlProp13.xml><?xml version="1.0" encoding="utf-8"?>
<formControlPr xmlns="http://schemas.microsoft.com/office/spreadsheetml/2009/9/main" objectType="CheckBox" fmlaLink="'入力（依頼書）'!$AR$40" lockText="1" noThreeD="1"/>
</file>

<file path=xl/ctrlProps/ctrlProp14.xml><?xml version="1.0" encoding="utf-8"?>
<formControlPr xmlns="http://schemas.microsoft.com/office/spreadsheetml/2009/9/main" objectType="CheckBox" fmlaLink="'入力（依頼書）'!$AS$40" lockText="1" noThreeD="1"/>
</file>

<file path=xl/ctrlProps/ctrlProp15.xml><?xml version="1.0" encoding="utf-8"?>
<formControlPr xmlns="http://schemas.microsoft.com/office/spreadsheetml/2009/9/main" objectType="CheckBox" fmlaLink="'入力（依頼書）'!$AU$31" lockText="1" noThreeD="1"/>
</file>

<file path=xl/ctrlProps/ctrlProp16.xml><?xml version="1.0" encoding="utf-8"?>
<formControlPr xmlns="http://schemas.microsoft.com/office/spreadsheetml/2009/9/main" objectType="CheckBox" fmlaLink="'入力（依頼書）'!$AV$31" lockText="1" noThreeD="1"/>
</file>

<file path=xl/ctrlProps/ctrlProp17.xml><?xml version="1.0" encoding="utf-8"?>
<formControlPr xmlns="http://schemas.microsoft.com/office/spreadsheetml/2009/9/main" objectType="CheckBox" fmlaLink="'入力（依頼書）'!$AW$31" lockText="1" noThreeD="1"/>
</file>

<file path=xl/ctrlProps/ctrlProp18.xml><?xml version="1.0" encoding="utf-8"?>
<formControlPr xmlns="http://schemas.microsoft.com/office/spreadsheetml/2009/9/main" objectType="CheckBox" fmlaLink="'入力（依頼書）'!$AR$34" lockText="1" noThreeD="1"/>
</file>

<file path=xl/ctrlProps/ctrlProp19.xml><?xml version="1.0" encoding="utf-8"?>
<formControlPr xmlns="http://schemas.microsoft.com/office/spreadsheetml/2009/9/main" objectType="CheckBox" fmlaLink="'入力（依頼書）'!$AR$36" lockText="1" noThreeD="1"/>
</file>

<file path=xl/ctrlProps/ctrlProp2.xml><?xml version="1.0" encoding="utf-8"?>
<formControlPr xmlns="http://schemas.microsoft.com/office/spreadsheetml/2009/9/main" objectType="CheckBox" fmlaLink="$AR$36" lockText="1" noThreeD="1"/>
</file>

<file path=xl/ctrlProps/ctrlProp20.xml><?xml version="1.0" encoding="utf-8"?>
<formControlPr xmlns="http://schemas.microsoft.com/office/spreadsheetml/2009/9/main" objectType="CheckBox" fmlaLink="'入力（依頼書）'!$AX$31" lockText="1" noThreeD="1"/>
</file>

<file path=xl/ctrlProps/ctrlProp21.xml><?xml version="1.0" encoding="utf-8"?>
<formControlPr xmlns="http://schemas.microsoft.com/office/spreadsheetml/2009/9/main" objectType="CheckBox" fmlaLink="'入力（依頼書）'!$AR$40" lockText="1" noThreeD="1"/>
</file>

<file path=xl/ctrlProps/ctrlProp22.xml><?xml version="1.0" encoding="utf-8"?>
<formControlPr xmlns="http://schemas.microsoft.com/office/spreadsheetml/2009/9/main" objectType="CheckBox" fmlaLink="'入力（依頼書）'!$AS$40" lockText="1" noThreeD="1"/>
</file>

<file path=xl/ctrlProps/ctrlProp23.xml><?xml version="1.0" encoding="utf-8"?>
<formControlPr xmlns="http://schemas.microsoft.com/office/spreadsheetml/2009/9/main" objectType="CheckBox" fmlaLink="'入力（依頼書）'!$AS$31" lockText="1" noThreeD="1"/>
</file>

<file path=xl/ctrlProps/ctrlProp24.xml><?xml version="1.0" encoding="utf-8"?>
<formControlPr xmlns="http://schemas.microsoft.com/office/spreadsheetml/2009/9/main" objectType="CheckBox" fmlaLink="'入力（依頼書）'!$AT$31" lockText="1" noThreeD="1"/>
</file>

<file path=xl/ctrlProps/ctrlProp25.xml><?xml version="1.0" encoding="utf-8"?>
<formControlPr xmlns="http://schemas.microsoft.com/office/spreadsheetml/2009/9/main" objectType="CheckBox" fmlaLink="'入力（依頼書）'!$AU$31" lockText="1" noThreeD="1"/>
</file>

<file path=xl/ctrlProps/ctrlProp26.xml><?xml version="1.0" encoding="utf-8"?>
<formControlPr xmlns="http://schemas.microsoft.com/office/spreadsheetml/2009/9/main" objectType="CheckBox" fmlaLink="'入力（依頼書）'!$AV$31" lockText="1" noThreeD="1"/>
</file>

<file path=xl/ctrlProps/ctrlProp27.xml><?xml version="1.0" encoding="utf-8"?>
<formControlPr xmlns="http://schemas.microsoft.com/office/spreadsheetml/2009/9/main" objectType="CheckBox" fmlaLink="'入力（依頼書）'!$AW$31" lockText="1" noThreeD="1"/>
</file>

<file path=xl/ctrlProps/ctrlProp28.xml><?xml version="1.0" encoding="utf-8"?>
<formControlPr xmlns="http://schemas.microsoft.com/office/spreadsheetml/2009/9/main" objectType="CheckBox" fmlaLink="'入力（依頼書）'!$AR$34" lockText="1" noThreeD="1"/>
</file>

<file path=xl/ctrlProps/ctrlProp29.xml><?xml version="1.0" encoding="utf-8"?>
<formControlPr xmlns="http://schemas.microsoft.com/office/spreadsheetml/2009/9/main" objectType="CheckBox" fmlaLink="'入力（依頼書）'!$AR$36" lockText="1" noThreeD="1"/>
</file>

<file path=xl/ctrlProps/ctrlProp3.xml><?xml version="1.0" encoding="utf-8"?>
<formControlPr xmlns="http://schemas.microsoft.com/office/spreadsheetml/2009/9/main" objectType="CheckBox" fmlaLink="$AS$31" lockText="1" noThreeD="1"/>
</file>

<file path=xl/ctrlProps/ctrlProp30.xml><?xml version="1.0" encoding="utf-8"?>
<formControlPr xmlns="http://schemas.microsoft.com/office/spreadsheetml/2009/9/main" objectType="CheckBox" fmlaLink="'入力（依頼書）'!$AX$31" lockText="1" noThreeD="1"/>
</file>

<file path=xl/ctrlProps/ctrlProp31.xml><?xml version="1.0" encoding="utf-8"?>
<formControlPr xmlns="http://schemas.microsoft.com/office/spreadsheetml/2009/9/main" objectType="CheckBox" fmlaLink="'入力（依頼書）'!$AR$40" lockText="1" noThreeD="1"/>
</file>

<file path=xl/ctrlProps/ctrlProp32.xml><?xml version="1.0" encoding="utf-8"?>
<formControlPr xmlns="http://schemas.microsoft.com/office/spreadsheetml/2009/9/main" objectType="CheckBox" fmlaLink="'入力（依頼書）'!$AS$40" lockText="1" noThreeD="1"/>
</file>

<file path=xl/ctrlProps/ctrlProp33.xml><?xml version="1.0" encoding="utf-8"?>
<formControlPr xmlns="http://schemas.microsoft.com/office/spreadsheetml/2009/9/main" objectType="CheckBox" fmlaLink="'入力（依頼書）'!$AS$31" lockText="1" noThreeD="1"/>
</file>

<file path=xl/ctrlProps/ctrlProp34.xml><?xml version="1.0" encoding="utf-8"?>
<formControlPr xmlns="http://schemas.microsoft.com/office/spreadsheetml/2009/9/main" objectType="CheckBox" fmlaLink="'入力（依頼書）'!$AT$31" lockText="1" noThreeD="1"/>
</file>

<file path=xl/ctrlProps/ctrlProp35.xml><?xml version="1.0" encoding="utf-8"?>
<formControlPr xmlns="http://schemas.microsoft.com/office/spreadsheetml/2009/9/main" objectType="CheckBox" fmlaLink="'入力（依頼書）'!$AU$31" lockText="1" noThreeD="1"/>
</file>

<file path=xl/ctrlProps/ctrlProp36.xml><?xml version="1.0" encoding="utf-8"?>
<formControlPr xmlns="http://schemas.microsoft.com/office/spreadsheetml/2009/9/main" objectType="CheckBox" fmlaLink="'入力（依頼書）'!$AV$31" lockText="1" noThreeD="1"/>
</file>

<file path=xl/ctrlProps/ctrlProp37.xml><?xml version="1.0" encoding="utf-8"?>
<formControlPr xmlns="http://schemas.microsoft.com/office/spreadsheetml/2009/9/main" objectType="CheckBox" fmlaLink="'入力（依頼書）'!$AW$31" lockText="1" noThreeD="1"/>
</file>

<file path=xl/ctrlProps/ctrlProp38.xml><?xml version="1.0" encoding="utf-8"?>
<formControlPr xmlns="http://schemas.microsoft.com/office/spreadsheetml/2009/9/main" objectType="CheckBox" fmlaLink="'入力（依頼書）'!$AR$34" lockText="1" noThreeD="1"/>
</file>

<file path=xl/ctrlProps/ctrlProp39.xml><?xml version="1.0" encoding="utf-8"?>
<formControlPr xmlns="http://schemas.microsoft.com/office/spreadsheetml/2009/9/main" objectType="CheckBox" fmlaLink="'入力（依頼書）'!$AR$36" lockText="1" noThreeD="1"/>
</file>

<file path=xl/ctrlProps/ctrlProp4.xml><?xml version="1.0" encoding="utf-8"?>
<formControlPr xmlns="http://schemas.microsoft.com/office/spreadsheetml/2009/9/main" objectType="CheckBox" fmlaLink="$AT$31" lockText="1" noThreeD="1"/>
</file>

<file path=xl/ctrlProps/ctrlProp40.xml><?xml version="1.0" encoding="utf-8"?>
<formControlPr xmlns="http://schemas.microsoft.com/office/spreadsheetml/2009/9/main" objectType="CheckBox" fmlaLink="'入力（依頼書）'!$AX$31" lockText="1" noThreeD="1"/>
</file>

<file path=xl/ctrlProps/ctrlProp5.xml><?xml version="1.0" encoding="utf-8"?>
<formControlPr xmlns="http://schemas.microsoft.com/office/spreadsheetml/2009/9/main" objectType="CheckBox" fmlaLink="$AU$31" lockText="1" noThreeD="1"/>
</file>

<file path=xl/ctrlProps/ctrlProp6.xml><?xml version="1.0" encoding="utf-8"?>
<formControlPr xmlns="http://schemas.microsoft.com/office/spreadsheetml/2009/9/main" objectType="CheckBox" fmlaLink="$AV$31" lockText="1" noThreeD="1"/>
</file>

<file path=xl/ctrlProps/ctrlProp7.xml><?xml version="1.0" encoding="utf-8"?>
<formControlPr xmlns="http://schemas.microsoft.com/office/spreadsheetml/2009/9/main" objectType="CheckBox" fmlaLink="$AW$31" lockText="1" noThreeD="1"/>
</file>

<file path=xl/ctrlProps/ctrlProp8.xml><?xml version="1.0" encoding="utf-8"?>
<formControlPr xmlns="http://schemas.microsoft.com/office/spreadsheetml/2009/9/main" objectType="CheckBox" fmlaLink="$AR$40" noThreeD="1"/>
</file>

<file path=xl/ctrlProps/ctrlProp9.xml><?xml version="1.0" encoding="utf-8"?>
<formControlPr xmlns="http://schemas.microsoft.com/office/spreadsheetml/2009/9/main" objectType="CheckBox" fmlaLink="$AS$40" noThreeD="1"/>
</file>

<file path=xl/drawings/drawing1.xml><?xml version="1.0" encoding="utf-8"?>
<xdr:wsDr xmlns:xdr="http://schemas.openxmlformats.org/drawingml/2006/spreadsheetDrawing" xmlns:a="http://schemas.openxmlformats.org/drawingml/2006/main">
  <xdr:twoCellAnchor>
    <xdr:from>
      <xdr:col>10</xdr:col>
      <xdr:colOff>600075</xdr:colOff>
      <xdr:row>2</xdr:row>
      <xdr:rowOff>57150</xdr:rowOff>
    </xdr:from>
    <xdr:to>
      <xdr:col>13</xdr:col>
      <xdr:colOff>1476375</xdr:colOff>
      <xdr:row>3</xdr:row>
      <xdr:rowOff>114300</xdr:rowOff>
    </xdr:to>
    <xdr:sp macro="" textlink="">
      <xdr:nvSpPr>
        <xdr:cNvPr id="2065" name="Rectangle 17">
          <a:extLst>
            <a:ext uri="{FF2B5EF4-FFF2-40B4-BE49-F238E27FC236}">
              <a16:creationId xmlns:a16="http://schemas.microsoft.com/office/drawing/2014/main" id="{00000000-0008-0000-0000-000011080000}"/>
            </a:ext>
          </a:extLst>
        </xdr:cNvPr>
        <xdr:cNvSpPr>
          <a:spLocks noChangeArrowheads="1"/>
        </xdr:cNvSpPr>
      </xdr:nvSpPr>
      <xdr:spPr bwMode="auto">
        <a:xfrm>
          <a:off x="4829175" y="438150"/>
          <a:ext cx="2409825" cy="190500"/>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伺、試験依頼書により実施してよろしいか。</a:t>
          </a:r>
        </a:p>
      </xdr:txBody>
    </xdr:sp>
    <xdr:clientData/>
  </xdr:twoCellAnchor>
  <xdr:twoCellAnchor>
    <xdr:from>
      <xdr:col>10</xdr:col>
      <xdr:colOff>695325</xdr:colOff>
      <xdr:row>3</xdr:row>
      <xdr:rowOff>104775</xdr:rowOff>
    </xdr:from>
    <xdr:to>
      <xdr:col>13</xdr:col>
      <xdr:colOff>571500</xdr:colOff>
      <xdr:row>6</xdr:row>
      <xdr:rowOff>190500</xdr:rowOff>
    </xdr:to>
    <xdr:grpSp>
      <xdr:nvGrpSpPr>
        <xdr:cNvPr id="19886" name="Group 13">
          <a:extLst>
            <a:ext uri="{FF2B5EF4-FFF2-40B4-BE49-F238E27FC236}">
              <a16:creationId xmlns:a16="http://schemas.microsoft.com/office/drawing/2014/main" id="{00000000-0008-0000-0000-0000AE4D0000}"/>
            </a:ext>
          </a:extLst>
        </xdr:cNvPr>
        <xdr:cNvGrpSpPr>
          <a:grpSpLocks/>
        </xdr:cNvGrpSpPr>
      </xdr:nvGrpSpPr>
      <xdr:grpSpPr bwMode="auto">
        <a:xfrm>
          <a:off x="4924425" y="619125"/>
          <a:ext cx="2076450" cy="714375"/>
          <a:chOff x="551" y="65"/>
          <a:chExt cx="173" cy="89"/>
        </a:xfrm>
      </xdr:grpSpPr>
      <xdr:sp macro="" textlink="">
        <xdr:nvSpPr>
          <xdr:cNvPr id="19920" name="Rectangle 7">
            <a:extLst>
              <a:ext uri="{FF2B5EF4-FFF2-40B4-BE49-F238E27FC236}">
                <a16:creationId xmlns:a16="http://schemas.microsoft.com/office/drawing/2014/main" id="{00000000-0008-0000-0000-0000D04D0000}"/>
              </a:ext>
            </a:extLst>
          </xdr:cNvPr>
          <xdr:cNvSpPr>
            <a:spLocks noChangeArrowheads="1"/>
          </xdr:cNvSpPr>
        </xdr:nvSpPr>
        <xdr:spPr bwMode="auto">
          <a:xfrm>
            <a:off x="551"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921" name="Rectangle 8">
            <a:extLst>
              <a:ext uri="{FF2B5EF4-FFF2-40B4-BE49-F238E27FC236}">
                <a16:creationId xmlns:a16="http://schemas.microsoft.com/office/drawing/2014/main" id="{00000000-0008-0000-0000-0000D14D0000}"/>
              </a:ext>
            </a:extLst>
          </xdr:cNvPr>
          <xdr:cNvSpPr>
            <a:spLocks noChangeArrowheads="1"/>
          </xdr:cNvSpPr>
        </xdr:nvSpPr>
        <xdr:spPr bwMode="auto">
          <a:xfrm>
            <a:off x="608"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922" name="Rectangle 9">
            <a:extLst>
              <a:ext uri="{FF2B5EF4-FFF2-40B4-BE49-F238E27FC236}">
                <a16:creationId xmlns:a16="http://schemas.microsoft.com/office/drawing/2014/main" id="{00000000-0008-0000-0000-0000D24D0000}"/>
              </a:ext>
            </a:extLst>
          </xdr:cNvPr>
          <xdr:cNvSpPr>
            <a:spLocks noChangeArrowheads="1"/>
          </xdr:cNvSpPr>
        </xdr:nvSpPr>
        <xdr:spPr bwMode="auto">
          <a:xfrm>
            <a:off x="666" y="88"/>
            <a:ext cx="58" cy="66"/>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58" name="Text Box 10">
            <a:extLst>
              <a:ext uri="{FF2B5EF4-FFF2-40B4-BE49-F238E27FC236}">
                <a16:creationId xmlns:a16="http://schemas.microsoft.com/office/drawing/2014/main" id="{00000000-0008-0000-0000-00000A080000}"/>
              </a:ext>
            </a:extLst>
          </xdr:cNvPr>
          <xdr:cNvSpPr txBox="1">
            <a:spLocks noChangeArrowheads="1"/>
          </xdr:cNvSpPr>
        </xdr:nvSpPr>
        <xdr:spPr bwMode="auto">
          <a:xfrm>
            <a:off x="551" y="65"/>
            <a:ext cx="58" cy="28"/>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課長</a:t>
            </a:r>
          </a:p>
        </xdr:txBody>
      </xdr:sp>
      <xdr:sp macro="" textlink="">
        <xdr:nvSpPr>
          <xdr:cNvPr id="2059" name="Text Box 11">
            <a:extLst>
              <a:ext uri="{FF2B5EF4-FFF2-40B4-BE49-F238E27FC236}">
                <a16:creationId xmlns:a16="http://schemas.microsoft.com/office/drawing/2014/main" id="{00000000-0008-0000-0000-00000B080000}"/>
              </a:ext>
            </a:extLst>
          </xdr:cNvPr>
          <xdr:cNvSpPr txBox="1">
            <a:spLocks noChangeArrowheads="1"/>
          </xdr:cNvSpPr>
        </xdr:nvSpPr>
        <xdr:spPr bwMode="auto">
          <a:xfrm>
            <a:off x="608" y="65"/>
            <a:ext cx="58" cy="28"/>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責任者</a:t>
            </a:r>
          </a:p>
        </xdr:txBody>
      </xdr:sp>
      <xdr:sp macro="" textlink="">
        <xdr:nvSpPr>
          <xdr:cNvPr id="2060" name="Text Box 12">
            <a:extLst>
              <a:ext uri="{FF2B5EF4-FFF2-40B4-BE49-F238E27FC236}">
                <a16:creationId xmlns:a16="http://schemas.microsoft.com/office/drawing/2014/main" id="{00000000-0008-0000-0000-00000C080000}"/>
              </a:ext>
            </a:extLst>
          </xdr:cNvPr>
          <xdr:cNvSpPr txBox="1">
            <a:spLocks noChangeArrowheads="1"/>
          </xdr:cNvSpPr>
        </xdr:nvSpPr>
        <xdr:spPr bwMode="auto">
          <a:xfrm>
            <a:off x="666" y="65"/>
            <a:ext cx="58" cy="28"/>
          </a:xfrm>
          <a:prstGeom prst="rect">
            <a:avLst/>
          </a:prstGeom>
          <a:solidFill>
            <a:srgbClr xmlns:mc="http://schemas.openxmlformats.org/markup-compatibility/2006" xmlns:a14="http://schemas.microsoft.com/office/drawing/2010/main" val="CCFFFF" mc:Ignorable="a14" a14:legacySpreadsheetColorIndex="41"/>
          </a:solidFill>
          <a:ln w="317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担当者</a:t>
            </a:r>
          </a:p>
        </xdr:txBody>
      </xdr:sp>
    </xdr:grpSp>
    <xdr:clientData/>
  </xdr:twoCellAnchor>
  <mc:AlternateContent xmlns:mc="http://schemas.openxmlformats.org/markup-compatibility/2006">
    <mc:Choice xmlns:a14="http://schemas.microsoft.com/office/drawing/2010/main" Requires="a14">
      <xdr:twoCellAnchor>
        <xdr:from>
          <xdr:col>31</xdr:col>
          <xdr:colOff>123825</xdr:colOff>
          <xdr:row>52</xdr:row>
          <xdr:rowOff>28575</xdr:rowOff>
        </xdr:from>
        <xdr:to>
          <xdr:col>39</xdr:col>
          <xdr:colOff>295275</xdr:colOff>
          <xdr:row>53</xdr:row>
          <xdr:rowOff>123825</xdr:rowOff>
        </xdr:to>
        <xdr:grpSp>
          <xdr:nvGrpSpPr>
            <xdr:cNvPr id="19887" name="Group 46">
              <a:extLst>
                <a:ext uri="{FF2B5EF4-FFF2-40B4-BE49-F238E27FC236}">
                  <a16:creationId xmlns:a16="http://schemas.microsoft.com/office/drawing/2014/main" id="{00000000-0008-0000-0000-0000AF4D0000}"/>
                </a:ext>
              </a:extLst>
            </xdr:cNvPr>
            <xdr:cNvGrpSpPr>
              <a:grpSpLocks/>
            </xdr:cNvGrpSpPr>
          </xdr:nvGrpSpPr>
          <xdr:grpSpPr bwMode="auto">
            <a:xfrm>
              <a:off x="12468225" y="11687175"/>
              <a:ext cx="2762250" cy="276225"/>
              <a:chOff x="1287" y="1190"/>
              <a:chExt cx="290" cy="28"/>
            </a:xfrm>
          </xdr:grpSpPr>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1287" y="1191"/>
                <a:ext cx="109"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コンクリート用</a:t>
                </a:r>
              </a:p>
            </xdr:txBody>
          </xdr:sp>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1424" y="1190"/>
                <a:ext cx="153"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道路用、アスファルト用</a:t>
                </a:r>
              </a:p>
            </xdr:txBody>
          </xdr:sp>
        </xdr:grpSp>
        <xdr:clientData fLocksWithSheet="0"/>
      </xdr:twoCellAnchor>
    </mc:Choice>
    <mc:Fallback/>
  </mc:AlternateContent>
  <xdr:twoCellAnchor>
    <xdr:from>
      <xdr:col>39</xdr:col>
      <xdr:colOff>95250</xdr:colOff>
      <xdr:row>39</xdr:row>
      <xdr:rowOff>85725</xdr:rowOff>
    </xdr:from>
    <xdr:to>
      <xdr:col>39</xdr:col>
      <xdr:colOff>238125</xdr:colOff>
      <xdr:row>39</xdr:row>
      <xdr:rowOff>228600</xdr:rowOff>
    </xdr:to>
    <xdr:sp macro="" textlink="">
      <xdr:nvSpPr>
        <xdr:cNvPr id="19888" name="Oval 36">
          <a:extLst>
            <a:ext uri="{FF2B5EF4-FFF2-40B4-BE49-F238E27FC236}">
              <a16:creationId xmlns:a16="http://schemas.microsoft.com/office/drawing/2014/main" id="{00000000-0008-0000-0000-0000B04D0000}"/>
            </a:ext>
          </a:extLst>
        </xdr:cNvPr>
        <xdr:cNvSpPr>
          <a:spLocks noChangeArrowheads="1"/>
        </xdr:cNvSpPr>
      </xdr:nvSpPr>
      <xdr:spPr bwMode="auto">
        <a:xfrm>
          <a:off x="15030450" y="8067675"/>
          <a:ext cx="142875" cy="1428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95250</xdr:colOff>
      <xdr:row>29</xdr:row>
      <xdr:rowOff>38100</xdr:rowOff>
    </xdr:from>
    <xdr:to>
      <xdr:col>32</xdr:col>
      <xdr:colOff>238125</xdr:colOff>
      <xdr:row>29</xdr:row>
      <xdr:rowOff>180975</xdr:rowOff>
    </xdr:to>
    <xdr:sp macro="" textlink="">
      <xdr:nvSpPr>
        <xdr:cNvPr id="19889" name="Oval 37">
          <a:extLst>
            <a:ext uri="{FF2B5EF4-FFF2-40B4-BE49-F238E27FC236}">
              <a16:creationId xmlns:a16="http://schemas.microsoft.com/office/drawing/2014/main" id="{00000000-0008-0000-0000-0000B14D0000}"/>
            </a:ext>
          </a:extLst>
        </xdr:cNvPr>
        <xdr:cNvSpPr>
          <a:spLocks noChangeArrowheads="1"/>
        </xdr:cNvSpPr>
      </xdr:nvSpPr>
      <xdr:spPr bwMode="auto">
        <a:xfrm>
          <a:off x="12763500" y="600075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47625</xdr:colOff>
      <xdr:row>48</xdr:row>
      <xdr:rowOff>66675</xdr:rowOff>
    </xdr:from>
    <xdr:to>
      <xdr:col>12</xdr:col>
      <xdr:colOff>676275</xdr:colOff>
      <xdr:row>50</xdr:row>
      <xdr:rowOff>0</xdr:rowOff>
    </xdr:to>
    <xdr:sp macro="" textlink="">
      <xdr:nvSpPr>
        <xdr:cNvPr id="2128" name="Text Box 80">
          <a:extLst>
            <a:ext uri="{FF2B5EF4-FFF2-40B4-BE49-F238E27FC236}">
              <a16:creationId xmlns:a16="http://schemas.microsoft.com/office/drawing/2014/main" id="{00000000-0008-0000-0000-000050080000}"/>
            </a:ext>
          </a:extLst>
        </xdr:cNvPr>
        <xdr:cNvSpPr txBox="1">
          <a:spLocks noChangeArrowheads="1"/>
        </xdr:cNvSpPr>
      </xdr:nvSpPr>
      <xdr:spPr bwMode="auto">
        <a:xfrm>
          <a:off x="4991100" y="10410825"/>
          <a:ext cx="1381125" cy="4476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□材料不足</a:t>
          </a:r>
        </a:p>
        <a:p>
          <a:pPr algn="l" rtl="0">
            <a:lnSpc>
              <a:spcPts val="1300"/>
            </a:lnSpc>
            <a:defRPr sz="1000"/>
          </a:pPr>
          <a:r>
            <a:rPr lang="ja-JP" altLang="en-US" sz="1100" b="0" i="0" u="none" strike="noStrike" baseline="0">
              <a:solidFill>
                <a:srgbClr val="000000"/>
              </a:solidFill>
              <a:latin typeface="ＭＳ Ｐ明朝"/>
              <a:ea typeface="ＭＳ Ｐ明朝"/>
            </a:rPr>
            <a:t>□規格等の不一致</a:t>
          </a: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6</xdr:col>
      <xdr:colOff>428625</xdr:colOff>
      <xdr:row>52</xdr:row>
      <xdr:rowOff>0</xdr:rowOff>
    </xdr:from>
    <xdr:to>
      <xdr:col>8</xdr:col>
      <xdr:colOff>933450</xdr:colOff>
      <xdr:row>53</xdr:row>
      <xdr:rowOff>28575</xdr:rowOff>
    </xdr:to>
    <xdr:sp macro="" textlink="">
      <xdr:nvSpPr>
        <xdr:cNvPr id="2130" name="Text Box 82">
          <a:extLst>
            <a:ext uri="{FF2B5EF4-FFF2-40B4-BE49-F238E27FC236}">
              <a16:creationId xmlns:a16="http://schemas.microsoft.com/office/drawing/2014/main" id="{00000000-0008-0000-0000-000052080000}"/>
            </a:ext>
          </a:extLst>
        </xdr:cNvPr>
        <xdr:cNvSpPr txBox="1">
          <a:spLocks noChangeArrowheads="1"/>
        </xdr:cNvSpPr>
      </xdr:nvSpPr>
      <xdr:spPr bwMode="auto">
        <a:xfrm>
          <a:off x="2428875" y="11306175"/>
          <a:ext cx="1333500" cy="200025"/>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受付番号</a:t>
          </a:r>
        </a:p>
      </xdr:txBody>
    </xdr:sp>
    <xdr:clientData/>
  </xdr:twoCellAnchor>
  <xdr:twoCellAnchor>
    <xdr:from>
      <xdr:col>0</xdr:col>
      <xdr:colOff>38100</xdr:colOff>
      <xdr:row>52</xdr:row>
      <xdr:rowOff>0</xdr:rowOff>
    </xdr:from>
    <xdr:to>
      <xdr:col>4</xdr:col>
      <xdr:colOff>104775</xdr:colOff>
      <xdr:row>53</xdr:row>
      <xdr:rowOff>28575</xdr:rowOff>
    </xdr:to>
    <xdr:sp macro="" textlink="">
      <xdr:nvSpPr>
        <xdr:cNvPr id="2131" name="Text Box 83">
          <a:extLst>
            <a:ext uri="{FF2B5EF4-FFF2-40B4-BE49-F238E27FC236}">
              <a16:creationId xmlns:a16="http://schemas.microsoft.com/office/drawing/2014/main" id="{00000000-0008-0000-0000-000053080000}"/>
            </a:ext>
          </a:extLst>
        </xdr:cNvPr>
        <xdr:cNvSpPr txBox="1">
          <a:spLocks noChangeArrowheads="1"/>
        </xdr:cNvSpPr>
      </xdr:nvSpPr>
      <xdr:spPr bwMode="auto">
        <a:xfrm>
          <a:off x="38100" y="11306175"/>
          <a:ext cx="1285875" cy="200025"/>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再発行する受付番号</a:t>
          </a:r>
        </a:p>
      </xdr:txBody>
    </xdr:sp>
    <xdr:clientData/>
  </xdr:twoCellAnchor>
  <xdr:twoCellAnchor>
    <xdr:from>
      <xdr:col>32</xdr:col>
      <xdr:colOff>95250</xdr:colOff>
      <xdr:row>30</xdr:row>
      <xdr:rowOff>38100</xdr:rowOff>
    </xdr:from>
    <xdr:to>
      <xdr:col>32</xdr:col>
      <xdr:colOff>238125</xdr:colOff>
      <xdr:row>30</xdr:row>
      <xdr:rowOff>180975</xdr:rowOff>
    </xdr:to>
    <xdr:sp macro="" textlink="">
      <xdr:nvSpPr>
        <xdr:cNvPr id="19893" name="Oval 95">
          <a:extLst>
            <a:ext uri="{FF2B5EF4-FFF2-40B4-BE49-F238E27FC236}">
              <a16:creationId xmlns:a16="http://schemas.microsoft.com/office/drawing/2014/main" id="{00000000-0008-0000-0000-0000B54D0000}"/>
            </a:ext>
          </a:extLst>
        </xdr:cNvPr>
        <xdr:cNvSpPr>
          <a:spLocks noChangeArrowheads="1"/>
        </xdr:cNvSpPr>
      </xdr:nvSpPr>
      <xdr:spPr bwMode="auto">
        <a:xfrm>
          <a:off x="12763500" y="621030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38</xdr:col>
      <xdr:colOff>85725</xdr:colOff>
      <xdr:row>39</xdr:row>
      <xdr:rowOff>85725</xdr:rowOff>
    </xdr:from>
    <xdr:to>
      <xdr:col>38</xdr:col>
      <xdr:colOff>228600</xdr:colOff>
      <xdr:row>39</xdr:row>
      <xdr:rowOff>228600</xdr:rowOff>
    </xdr:to>
    <xdr:sp macro="" textlink="">
      <xdr:nvSpPr>
        <xdr:cNvPr id="19894" name="Oval 97">
          <a:extLst>
            <a:ext uri="{FF2B5EF4-FFF2-40B4-BE49-F238E27FC236}">
              <a16:creationId xmlns:a16="http://schemas.microsoft.com/office/drawing/2014/main" id="{00000000-0008-0000-0000-0000B64D0000}"/>
            </a:ext>
          </a:extLst>
        </xdr:cNvPr>
        <xdr:cNvSpPr>
          <a:spLocks noChangeArrowheads="1"/>
        </xdr:cNvSpPr>
      </xdr:nvSpPr>
      <xdr:spPr bwMode="auto">
        <a:xfrm>
          <a:off x="14697075" y="8067675"/>
          <a:ext cx="142875" cy="1428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85725</xdr:colOff>
      <xdr:row>24</xdr:row>
      <xdr:rowOff>38100</xdr:rowOff>
    </xdr:from>
    <xdr:to>
      <xdr:col>20</xdr:col>
      <xdr:colOff>228600</xdr:colOff>
      <xdr:row>24</xdr:row>
      <xdr:rowOff>180975</xdr:rowOff>
    </xdr:to>
    <xdr:sp macro="" textlink="">
      <xdr:nvSpPr>
        <xdr:cNvPr id="19895" name="Oval 95">
          <a:extLst>
            <a:ext uri="{FF2B5EF4-FFF2-40B4-BE49-F238E27FC236}">
              <a16:creationId xmlns:a16="http://schemas.microsoft.com/office/drawing/2014/main" id="{00000000-0008-0000-0000-0000B74D0000}"/>
            </a:ext>
          </a:extLst>
        </xdr:cNvPr>
        <xdr:cNvSpPr>
          <a:spLocks noChangeArrowheads="1"/>
        </xdr:cNvSpPr>
      </xdr:nvSpPr>
      <xdr:spPr bwMode="auto">
        <a:xfrm>
          <a:off x="8867775" y="495300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33</xdr:row>
      <xdr:rowOff>57150</xdr:rowOff>
    </xdr:from>
    <xdr:to>
      <xdr:col>10</xdr:col>
      <xdr:colOff>619125</xdr:colOff>
      <xdr:row>38</xdr:row>
      <xdr:rowOff>114300</xdr:rowOff>
    </xdr:to>
    <xdr:grpSp>
      <xdr:nvGrpSpPr>
        <xdr:cNvPr id="19899" name="グループ化 21">
          <a:extLst>
            <a:ext uri="{FF2B5EF4-FFF2-40B4-BE49-F238E27FC236}">
              <a16:creationId xmlns:a16="http://schemas.microsoft.com/office/drawing/2014/main" id="{00000000-0008-0000-0000-0000BB4D0000}"/>
            </a:ext>
          </a:extLst>
        </xdr:cNvPr>
        <xdr:cNvGrpSpPr>
          <a:grpSpLocks/>
        </xdr:cNvGrpSpPr>
      </xdr:nvGrpSpPr>
      <xdr:grpSpPr bwMode="auto">
        <a:xfrm>
          <a:off x="200025" y="6858000"/>
          <a:ext cx="4648200" cy="1019175"/>
          <a:chOff x="128103" y="6783659"/>
          <a:chExt cx="4596065" cy="1022423"/>
        </a:xfrm>
        <a:solidFill>
          <a:srgbClr val="CCFFFF"/>
        </a:solidFill>
      </xdr:grpSpPr>
      <xdr:grpSp>
        <xdr:nvGrpSpPr>
          <xdr:cNvPr id="19909" name="グループ化 17">
            <a:extLst>
              <a:ext uri="{FF2B5EF4-FFF2-40B4-BE49-F238E27FC236}">
                <a16:creationId xmlns:a16="http://schemas.microsoft.com/office/drawing/2014/main" id="{00000000-0008-0000-0000-0000C54D0000}"/>
              </a:ext>
            </a:extLst>
          </xdr:cNvPr>
          <xdr:cNvGrpSpPr>
            <a:grpSpLocks/>
          </xdr:cNvGrpSpPr>
        </xdr:nvGrpSpPr>
        <xdr:grpSpPr bwMode="auto">
          <a:xfrm>
            <a:off x="161925" y="6783659"/>
            <a:ext cx="4159405" cy="798706"/>
            <a:chOff x="161925" y="6783659"/>
            <a:chExt cx="4159405" cy="798706"/>
          </a:xfrm>
          <a:grpFill/>
        </xdr:grpSpPr>
        <xdr:grpSp>
          <xdr:nvGrpSpPr>
            <xdr:cNvPr id="19912" name="グループ化 10">
              <a:extLst>
                <a:ext uri="{FF2B5EF4-FFF2-40B4-BE49-F238E27FC236}">
                  <a16:creationId xmlns:a16="http://schemas.microsoft.com/office/drawing/2014/main" id="{00000000-0008-0000-0000-0000C84D0000}"/>
                </a:ext>
              </a:extLst>
            </xdr:cNvPr>
            <xdr:cNvGrpSpPr>
              <a:grpSpLocks/>
            </xdr:cNvGrpSpPr>
          </xdr:nvGrpSpPr>
          <xdr:grpSpPr bwMode="auto">
            <a:xfrm>
              <a:off x="161925" y="6783659"/>
              <a:ext cx="2593820" cy="798706"/>
              <a:chOff x="3531220" y="4414024"/>
              <a:chExt cx="1788843" cy="940884"/>
            </a:xfrm>
            <a:grpFill/>
          </xdr:grpSpPr>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533875" y="4414024"/>
                <a:ext cx="1786205" cy="236382"/>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33875" y="4650406"/>
                <a:ext cx="1786205" cy="709147"/>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19913" name="グループ化 11">
              <a:extLst>
                <a:ext uri="{FF2B5EF4-FFF2-40B4-BE49-F238E27FC236}">
                  <a16:creationId xmlns:a16="http://schemas.microsoft.com/office/drawing/2014/main" id="{00000000-0008-0000-0000-0000C94D0000}"/>
                </a:ext>
              </a:extLst>
            </xdr:cNvPr>
            <xdr:cNvGrpSpPr>
              <a:grpSpLocks/>
            </xdr:cNvGrpSpPr>
          </xdr:nvGrpSpPr>
          <xdr:grpSpPr bwMode="auto">
            <a:xfrm>
              <a:off x="2746220" y="6783659"/>
              <a:ext cx="1575110" cy="798706"/>
              <a:chOff x="3531220" y="4414024"/>
              <a:chExt cx="1788842" cy="940884"/>
            </a:xfrm>
            <a:grpFill/>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531370" y="4414024"/>
                <a:ext cx="1786257" cy="236382"/>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531370" y="4650406"/>
                <a:ext cx="1786257" cy="709147"/>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128103" y="7032098"/>
            <a:ext cx="2881959" cy="773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ＭＳ Ｐ明朝" panose="02020600040205080304" pitchFamily="18" charset="-128"/>
                <a:ea typeface="ＭＳ Ｐ明朝" panose="02020600040205080304" pitchFamily="18" charset="-128"/>
              </a:rPr>
              <a:t>山陰合同銀行　倉吉支店　普通 </a:t>
            </a:r>
            <a:r>
              <a:rPr kumimoji="1" lang="en-US" altLang="ja-JP" sz="900">
                <a:latin typeface="ＭＳ Ｐ明朝" panose="02020600040205080304" pitchFamily="18" charset="-128"/>
                <a:ea typeface="ＭＳ Ｐ明朝" panose="02020600040205080304" pitchFamily="18" charset="-128"/>
              </a:rPr>
              <a:t>3650049</a:t>
            </a:r>
          </a:p>
          <a:p>
            <a:pPr>
              <a:lnSpc>
                <a:spcPts val="1200"/>
              </a:lnSpc>
            </a:pPr>
            <a:r>
              <a:rPr kumimoji="1" lang="ja-JP" altLang="en-US" sz="900">
                <a:latin typeface="ＭＳ Ｐ明朝" panose="02020600040205080304" pitchFamily="18" charset="-128"/>
                <a:ea typeface="ＭＳ Ｐ明朝" panose="02020600040205080304" pitchFamily="18" charset="-128"/>
              </a:rPr>
              <a:t>鳥取銀行　倉吉中央支店　普通 </a:t>
            </a:r>
            <a:r>
              <a:rPr kumimoji="1" lang="en-US" altLang="ja-JP" sz="900">
                <a:latin typeface="ＭＳ Ｐ明朝" panose="02020600040205080304" pitchFamily="18" charset="-128"/>
                <a:ea typeface="ＭＳ Ｐ明朝" panose="02020600040205080304" pitchFamily="18" charset="-128"/>
              </a:rPr>
              <a:t>0013632</a:t>
            </a:r>
          </a:p>
          <a:p>
            <a:pPr>
              <a:lnSpc>
                <a:spcPts val="1000"/>
              </a:lnSpc>
            </a:pPr>
            <a:r>
              <a:rPr kumimoji="1" lang="ja-JP" altLang="en-US" sz="900">
                <a:latin typeface="ＭＳ Ｐ明朝" panose="02020600040205080304" pitchFamily="18" charset="-128"/>
                <a:ea typeface="ＭＳ Ｐ明朝" panose="02020600040205080304" pitchFamily="18" charset="-128"/>
              </a:rPr>
              <a:t>倉吉信用金庫　倉吉駅前支店  普通 </a:t>
            </a:r>
            <a:r>
              <a:rPr kumimoji="1" lang="en-US" altLang="ja-JP" sz="900">
                <a:latin typeface="ＭＳ Ｐ明朝" panose="02020600040205080304" pitchFamily="18" charset="-128"/>
                <a:ea typeface="ＭＳ Ｐ明朝" panose="02020600040205080304" pitchFamily="18" charset="-128"/>
              </a:rPr>
              <a:t>0258911</a:t>
            </a:r>
            <a:endParaRPr kumimoji="1" lang="ja-JP" altLang="en-US" sz="900">
              <a:latin typeface="ＭＳ Ｐ明朝" panose="02020600040205080304" pitchFamily="18" charset="-128"/>
              <a:ea typeface="ＭＳ Ｐ明朝" panose="02020600040205080304" pitchFamily="18" charset="-128"/>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2784026" y="7156318"/>
            <a:ext cx="1940142" cy="544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900">
                <a:latin typeface="ＭＳ Ｐ明朝" panose="02020600040205080304" pitchFamily="18" charset="-128"/>
                <a:ea typeface="ＭＳ Ｐ明朝" panose="02020600040205080304" pitchFamily="18" charset="-128"/>
              </a:rPr>
              <a:t>ケンセツギジュツセンター</a:t>
            </a:r>
          </a:p>
        </xdr:txBody>
      </xdr:sp>
    </xdr:grpSp>
    <xdr:clientData/>
  </xdr:twoCellAnchor>
  <xdr:twoCellAnchor>
    <xdr:from>
      <xdr:col>1</xdr:col>
      <xdr:colOff>184227</xdr:colOff>
      <xdr:row>54</xdr:row>
      <xdr:rowOff>38681</xdr:rowOff>
    </xdr:from>
    <xdr:to>
      <xdr:col>15</xdr:col>
      <xdr:colOff>98967</xdr:colOff>
      <xdr:row>56</xdr:row>
      <xdr:rowOff>9923</xdr:rowOff>
    </xdr:to>
    <xdr:sp macro="" textlink="">
      <xdr:nvSpPr>
        <xdr:cNvPr id="15" name="Text Box 111">
          <a:extLst>
            <a:ext uri="{FF2B5EF4-FFF2-40B4-BE49-F238E27FC236}">
              <a16:creationId xmlns:a16="http://schemas.microsoft.com/office/drawing/2014/main" id="{00000000-0008-0000-0000-00000F000000}"/>
            </a:ext>
          </a:extLst>
        </xdr:cNvPr>
        <xdr:cNvSpPr txBox="1">
          <a:spLocks noChangeArrowheads="1"/>
        </xdr:cNvSpPr>
      </xdr:nvSpPr>
      <xdr:spPr bwMode="auto">
        <a:xfrm>
          <a:off x="491805" y="11825869"/>
          <a:ext cx="6949350" cy="387960"/>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100"/>
            </a:lnSpc>
            <a:defRPr sz="1000"/>
          </a:pPr>
          <a:r>
            <a:rPr lang="ja-JP" altLang="en-US">
              <a:latin typeface="ＭＳ Ｐ明朝" panose="02020600040205080304" pitchFamily="18" charset="-128"/>
              <a:ea typeface="ＭＳ Ｐ明朝" panose="02020600040205080304" pitchFamily="18" charset="-128"/>
            </a:rPr>
            <a:t>この内容を確認していただきましたら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195843</xdr:colOff>
      <xdr:row>29</xdr:row>
      <xdr:rowOff>135209</xdr:rowOff>
    </xdr:from>
    <xdr:to>
      <xdr:col>12</xdr:col>
      <xdr:colOff>358998</xdr:colOff>
      <xdr:row>31</xdr:row>
      <xdr:rowOff>21511</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95843" y="6097859"/>
          <a:ext cx="5859105" cy="305402"/>
          <a:chOff x="219075" y="5966365"/>
          <a:chExt cx="5854923" cy="304475"/>
        </a:xfrm>
      </xdr:grpSpPr>
      <xdr:sp macro="" textlink="">
        <xdr:nvSpPr>
          <xdr:cNvPr id="16" name="Text Box 111">
            <a:extLst>
              <a:ext uri="{FF2B5EF4-FFF2-40B4-BE49-F238E27FC236}">
                <a16:creationId xmlns:a16="http://schemas.microsoft.com/office/drawing/2014/main" id="{00000000-0008-0000-0000-000010000000}"/>
              </a:ext>
            </a:extLst>
          </xdr:cNvPr>
          <xdr:cNvSpPr txBox="1">
            <a:spLocks noChangeArrowheads="1"/>
          </xdr:cNvSpPr>
        </xdr:nvSpPr>
        <xdr:spPr bwMode="auto">
          <a:xfrm>
            <a:off x="468352" y="5985417"/>
            <a:ext cx="5605646" cy="285423"/>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mc:AlternateContent xmlns:mc="http://schemas.openxmlformats.org/markup-compatibility/2006">
        <mc:Choice xmlns:a14="http://schemas.microsoft.com/office/drawing/2010/main" Requires="a14">
          <xdr:sp macro="" textlink="">
            <xdr:nvSpPr>
              <xdr:cNvPr id="17033" name="Check Box 2697" hidden="1">
                <a:extLst>
                  <a:ext uri="{63B3BB69-23CF-44E3-9099-C40C66FF867C}">
                    <a14:compatExt spid="_x0000_s17033"/>
                  </a:ext>
                  <a:ext uri="{FF2B5EF4-FFF2-40B4-BE49-F238E27FC236}">
                    <a16:creationId xmlns:a16="http://schemas.microsoft.com/office/drawing/2014/main" id="{00000000-0008-0000-0000-000089420000}"/>
                  </a:ext>
                </a:extLst>
              </xdr:cNvPr>
              <xdr:cNvSpPr/>
            </xdr:nvSpPr>
            <xdr:spPr bwMode="auto">
              <a:xfrm>
                <a:off x="219075" y="5966365"/>
                <a:ext cx="292487" cy="2376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xdr:from>
          <xdr:col>0</xdr:col>
          <xdr:colOff>219075</xdr:colOff>
          <xdr:row>54</xdr:row>
          <xdr:rowOff>19050</xdr:rowOff>
        </xdr:from>
        <xdr:to>
          <xdr:col>1</xdr:col>
          <xdr:colOff>209550</xdr:colOff>
          <xdr:row>55</xdr:row>
          <xdr:rowOff>85725</xdr:rowOff>
        </xdr:to>
        <xdr:sp macro="" textlink="">
          <xdr:nvSpPr>
            <xdr:cNvPr id="17034" name="Check Box 2698" hidden="1">
              <a:extLst>
                <a:ext uri="{63B3BB69-23CF-44E3-9099-C40C66FF867C}">
                  <a14:compatExt spid="_x0000_s17034"/>
                </a:ext>
                <a:ext uri="{FF2B5EF4-FFF2-40B4-BE49-F238E27FC236}">
                  <a16:creationId xmlns:a16="http://schemas.microsoft.com/office/drawing/2014/main" id="{00000000-0008-0000-0000-00008A4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152400</xdr:colOff>
      <xdr:row>31</xdr:row>
      <xdr:rowOff>123825</xdr:rowOff>
    </xdr:from>
    <xdr:to>
      <xdr:col>13</xdr:col>
      <xdr:colOff>619125</xdr:colOff>
      <xdr:row>36</xdr:row>
      <xdr:rowOff>209550</xdr:rowOff>
    </xdr:to>
    <xdr:grpSp>
      <xdr:nvGrpSpPr>
        <xdr:cNvPr id="19902" name="グループ化 6">
          <a:extLst>
            <a:ext uri="{FF2B5EF4-FFF2-40B4-BE49-F238E27FC236}">
              <a16:creationId xmlns:a16="http://schemas.microsoft.com/office/drawing/2014/main" id="{00000000-0008-0000-0000-0000BE4D0000}"/>
            </a:ext>
          </a:extLst>
        </xdr:cNvPr>
        <xdr:cNvGrpSpPr>
          <a:grpSpLocks/>
        </xdr:cNvGrpSpPr>
      </xdr:nvGrpSpPr>
      <xdr:grpSpPr bwMode="auto">
        <a:xfrm>
          <a:off x="5848350" y="6505575"/>
          <a:ext cx="1200150" cy="1133475"/>
          <a:chOff x="6426868" y="11500184"/>
          <a:chExt cx="1273343" cy="1193131"/>
        </a:xfrm>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436974" y="11500184"/>
            <a:ext cx="1263237"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領　収　済　印</a:t>
            </a:r>
          </a:p>
        </xdr:txBody>
      </xdr:sp>
      <xdr:cxnSp macro="">
        <xdr:nvCxnSpPr>
          <xdr:cNvPr id="19908" name="直線コネクタ 8">
            <a:extLst>
              <a:ext uri="{FF2B5EF4-FFF2-40B4-BE49-F238E27FC236}">
                <a16:creationId xmlns:a16="http://schemas.microsoft.com/office/drawing/2014/main" id="{00000000-0008-0000-0000-0000C44D0000}"/>
              </a:ext>
            </a:extLst>
          </xdr:cNvPr>
          <xdr:cNvCxnSpPr>
            <a:cxnSpLocks noChangeShapeType="1"/>
          </xdr:cNvCxnSpPr>
        </xdr:nvCxnSpPr>
        <xdr:spPr bwMode="auto">
          <a:xfrm>
            <a:off x="6426868" y="11750842"/>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9522</xdr:colOff>
      <xdr:row>1</xdr:row>
      <xdr:rowOff>38100</xdr:rowOff>
    </xdr:from>
    <xdr:to>
      <xdr:col>10</xdr:col>
      <xdr:colOff>186315</xdr:colOff>
      <xdr:row>3</xdr:row>
      <xdr:rowOff>184460</xdr:rowOff>
    </xdr:to>
    <xdr:sp macro="" textlink="">
      <xdr:nvSpPr>
        <xdr:cNvPr id="21" name="Rectangle 16">
          <a:extLst>
            <a:ext uri="{FF2B5EF4-FFF2-40B4-BE49-F238E27FC236}">
              <a16:creationId xmlns:a16="http://schemas.microsoft.com/office/drawing/2014/main" id="{00000000-0008-0000-0000-000015000000}"/>
            </a:ext>
          </a:extLst>
        </xdr:cNvPr>
        <xdr:cNvSpPr>
          <a:spLocks noChangeArrowheads="1"/>
        </xdr:cNvSpPr>
      </xdr:nvSpPr>
      <xdr:spPr bwMode="auto">
        <a:xfrm>
          <a:off x="9522" y="206772"/>
          <a:ext cx="4413434" cy="483704"/>
        </a:xfrm>
        <a:prstGeom prst="rect">
          <a:avLst/>
        </a:prstGeom>
        <a:solidFill>
          <a:srgbClr xmlns:mc="http://schemas.openxmlformats.org/markup-compatibility/2006" xmlns:a14="http://schemas.microsoft.com/office/drawing/2010/main" val="CCFFFF" mc:Ignorable="a14" a14:legacySpreadsheetColorIndex="41">
            <a:alpha val="50000"/>
          </a:srgbClr>
        </a:solidFill>
        <a:ln>
          <a:noFill/>
        </a:ln>
      </xdr:spPr>
      <xdr:txBody>
        <a:bodyPr vertOverflow="clip" wrap="square" lIns="45720" tIns="27432" rIns="45720" bIns="27432" anchor="ctr" upright="1"/>
        <a:lstStyle/>
        <a:p>
          <a:pPr algn="l" rtl="0">
            <a:defRPr sz="1000"/>
          </a:pPr>
          <a:r>
            <a:rPr lang="ja-JP" altLang="en-US" sz="2000" b="1" i="0" u="none" strike="noStrike" baseline="0">
              <a:solidFill>
                <a:srgbClr val="000000"/>
              </a:solidFill>
              <a:latin typeface="ＭＳ Ｐ明朝"/>
              <a:ea typeface="ＭＳ Ｐ明朝"/>
            </a:rPr>
            <a:t>試験依頼書 （請求明細書 ）</a:t>
          </a:r>
        </a:p>
      </xdr:txBody>
    </xdr:sp>
    <xdr:clientData/>
  </xdr:twoCellAnchor>
  <xdr:twoCellAnchor>
    <xdr:from>
      <xdr:col>0</xdr:col>
      <xdr:colOff>11507</xdr:colOff>
      <xdr:row>27</xdr:row>
      <xdr:rowOff>0</xdr:rowOff>
    </xdr:from>
    <xdr:to>
      <xdr:col>5</xdr:col>
      <xdr:colOff>188515</xdr:colOff>
      <xdr:row>28</xdr:row>
      <xdr:rowOff>133350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507" y="5506641"/>
          <a:ext cx="1714899" cy="341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ｺﾞｼｯｸM" panose="020B0609000000000000" pitchFamily="49" charset="-128"/>
              <a:ea typeface="HGｺﾞｼｯｸM" panose="020B0609000000000000" pitchFamily="49" charset="-128"/>
            </a:rPr>
            <a:t>成績書の受取方法</a:t>
          </a:r>
        </a:p>
      </xdr:txBody>
    </xdr:sp>
    <xdr:clientData/>
  </xdr:twoCellAnchor>
  <mc:AlternateContent xmlns:mc="http://schemas.openxmlformats.org/markup-compatibility/2006">
    <mc:Choice xmlns:a14="http://schemas.microsoft.com/office/drawing/2010/main" Requires="a14">
      <xdr:twoCellAnchor>
        <xdr:from>
          <xdr:col>5</xdr:col>
          <xdr:colOff>38100</xdr:colOff>
          <xdr:row>27</xdr:row>
          <xdr:rowOff>0</xdr:rowOff>
        </xdr:from>
        <xdr:to>
          <xdr:col>6</xdr:col>
          <xdr:colOff>38100</xdr:colOff>
          <xdr:row>28</xdr:row>
          <xdr:rowOff>47625</xdr:rowOff>
        </xdr:to>
        <xdr:sp macro="" textlink="">
          <xdr:nvSpPr>
            <xdr:cNvPr id="19594" name="Check Box 3210" hidden="1">
              <a:extLst>
                <a:ext uri="{63B3BB69-23CF-44E3-9099-C40C66FF867C}">
                  <a14:compatExt spid="_x0000_s19594"/>
                </a:ext>
                <a:ext uri="{FF2B5EF4-FFF2-40B4-BE49-F238E27FC236}">
                  <a16:creationId xmlns:a16="http://schemas.microsoft.com/office/drawing/2014/main" id="{00000000-0008-0000-00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27</xdr:row>
          <xdr:rowOff>200025</xdr:rowOff>
        </xdr:from>
        <xdr:to>
          <xdr:col>6</xdr:col>
          <xdr:colOff>38100</xdr:colOff>
          <xdr:row>29</xdr:row>
          <xdr:rowOff>38100</xdr:rowOff>
        </xdr:to>
        <xdr:sp macro="" textlink="">
          <xdr:nvSpPr>
            <xdr:cNvPr id="19595" name="Check Box 3211" hidden="1">
              <a:extLst>
                <a:ext uri="{63B3BB69-23CF-44E3-9099-C40C66FF867C}">
                  <a14:compatExt spid="_x0000_s19595"/>
                </a:ext>
                <a:ext uri="{FF2B5EF4-FFF2-40B4-BE49-F238E27FC236}">
                  <a16:creationId xmlns:a16="http://schemas.microsoft.com/office/drawing/2014/main" id="{00000000-0008-0000-00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27</xdr:row>
          <xdr:rowOff>38100</xdr:rowOff>
        </xdr:from>
        <xdr:to>
          <xdr:col>8</xdr:col>
          <xdr:colOff>76200</xdr:colOff>
          <xdr:row>28</xdr:row>
          <xdr:rowOff>38100</xdr:rowOff>
        </xdr:to>
        <xdr:sp macro="" textlink="">
          <xdr:nvSpPr>
            <xdr:cNvPr id="19596" name="Check Box 3212" hidden="1">
              <a:extLst>
                <a:ext uri="{63B3BB69-23CF-44E3-9099-C40C66FF867C}">
                  <a14:compatExt spid="_x0000_s19596"/>
                </a:ext>
                <a:ext uri="{FF2B5EF4-FFF2-40B4-BE49-F238E27FC236}">
                  <a16:creationId xmlns:a16="http://schemas.microsoft.com/office/drawing/2014/main" id="{00000000-0008-0000-00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xdr:row>
          <xdr:rowOff>38100</xdr:rowOff>
        </xdr:from>
        <xdr:to>
          <xdr:col>9</xdr:col>
          <xdr:colOff>447675</xdr:colOff>
          <xdr:row>28</xdr:row>
          <xdr:rowOff>38100</xdr:rowOff>
        </xdr:to>
        <xdr:sp macro="" textlink="">
          <xdr:nvSpPr>
            <xdr:cNvPr id="19597" name="Check Box 3213" hidden="1">
              <a:extLst>
                <a:ext uri="{63B3BB69-23CF-44E3-9099-C40C66FF867C}">
                  <a14:compatExt spid="_x0000_s19597"/>
                </a:ext>
                <a:ext uri="{FF2B5EF4-FFF2-40B4-BE49-F238E27FC236}">
                  <a16:creationId xmlns:a16="http://schemas.microsoft.com/office/drawing/2014/main" id="{00000000-0008-0000-00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27</xdr:row>
          <xdr:rowOff>38100</xdr:rowOff>
        </xdr:from>
        <xdr:to>
          <xdr:col>10</xdr:col>
          <xdr:colOff>638175</xdr:colOff>
          <xdr:row>28</xdr:row>
          <xdr:rowOff>38100</xdr:rowOff>
        </xdr:to>
        <xdr:sp macro="" textlink="">
          <xdr:nvSpPr>
            <xdr:cNvPr id="19598" name="Check Box 3214" hidden="1">
              <a:extLst>
                <a:ext uri="{63B3BB69-23CF-44E3-9099-C40C66FF867C}">
                  <a14:compatExt spid="_x0000_s19598"/>
                </a:ext>
                <a:ext uri="{FF2B5EF4-FFF2-40B4-BE49-F238E27FC236}">
                  <a16:creationId xmlns:a16="http://schemas.microsoft.com/office/drawing/2014/main" id="{00000000-0008-0000-00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xdr:twoCellAnchor>
    <xdr:from>
      <xdr:col>9</xdr:col>
      <xdr:colOff>69454</xdr:colOff>
      <xdr:row>2</xdr:row>
      <xdr:rowOff>29765</xdr:rowOff>
    </xdr:from>
    <xdr:to>
      <xdr:col>10</xdr:col>
      <xdr:colOff>612776</xdr:colOff>
      <xdr:row>6</xdr:row>
      <xdr:rowOff>199627</xdr:rowOff>
    </xdr:to>
    <xdr:grpSp>
      <xdr:nvGrpSpPr>
        <xdr:cNvPr id="5" name="グループ化 9">
          <a:extLst>
            <a:ext uri="{FF2B5EF4-FFF2-40B4-BE49-F238E27FC236}">
              <a16:creationId xmlns:a16="http://schemas.microsoft.com/office/drawing/2014/main" id="{00000000-0008-0000-0000-000005000000}"/>
            </a:ext>
          </a:extLst>
        </xdr:cNvPr>
        <xdr:cNvGrpSpPr>
          <a:grpSpLocks/>
        </xdr:cNvGrpSpPr>
      </xdr:nvGrpSpPr>
      <xdr:grpSpPr bwMode="auto">
        <a:xfrm>
          <a:off x="3831829" y="410765"/>
          <a:ext cx="1010047" cy="931862"/>
          <a:chOff x="6426868" y="11500184"/>
          <a:chExt cx="1273343" cy="1193131"/>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438881" y="11500184"/>
            <a:ext cx="1261330"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Ｐ明朝" panose="02020600040205080304" pitchFamily="18" charset="-128"/>
                <a:ea typeface="ＭＳ Ｐ明朝" panose="02020600040205080304" pitchFamily="18" charset="-128"/>
              </a:rPr>
              <a:t>受　付　印</a:t>
            </a:r>
          </a:p>
        </xdr:txBody>
      </xdr:sp>
      <xdr:cxnSp macro="">
        <xdr:nvCxnSpPr>
          <xdr:cNvPr id="10" name="直線コネクタ 12">
            <a:extLst>
              <a:ext uri="{FF2B5EF4-FFF2-40B4-BE49-F238E27FC236}">
                <a16:creationId xmlns:a16="http://schemas.microsoft.com/office/drawing/2014/main" id="{00000000-0008-0000-0000-00000A000000}"/>
              </a:ext>
            </a:extLst>
          </xdr:cNvPr>
          <xdr:cNvCxnSpPr>
            <a:cxnSpLocks noChangeShapeType="1"/>
          </xdr:cNvCxnSpPr>
        </xdr:nvCxnSpPr>
        <xdr:spPr bwMode="auto">
          <a:xfrm>
            <a:off x="6426868" y="11764879"/>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6</xdr:col>
      <xdr:colOff>353174</xdr:colOff>
      <xdr:row>28</xdr:row>
      <xdr:rowOff>21404</xdr:rowOff>
    </xdr:from>
    <xdr:to>
      <xdr:col>15</xdr:col>
      <xdr:colOff>241978</xdr:colOff>
      <xdr:row>29</xdr:row>
      <xdr:rowOff>59257</xdr:rowOff>
    </xdr:to>
    <xdr:grpSp>
      <xdr:nvGrpSpPr>
        <xdr:cNvPr id="2" name="グループ化 8">
          <a:extLst>
            <a:ext uri="{FF2B5EF4-FFF2-40B4-BE49-F238E27FC236}">
              <a16:creationId xmlns:a16="http://schemas.microsoft.com/office/drawing/2014/main" id="{00000000-0008-0000-0000-000002000000}"/>
            </a:ext>
          </a:extLst>
        </xdr:cNvPr>
        <xdr:cNvGrpSpPr>
          <a:grpSpLocks/>
        </xdr:cNvGrpSpPr>
      </xdr:nvGrpSpPr>
      <xdr:grpSpPr bwMode="auto">
        <a:xfrm>
          <a:off x="2353424" y="5774504"/>
          <a:ext cx="5213279" cy="247403"/>
          <a:chOff x="2000250" y="1466840"/>
          <a:chExt cx="5229226" cy="245816"/>
        </a:xfrm>
      </xdr:grpSpPr>
      <mc:AlternateContent xmlns:mc="http://schemas.openxmlformats.org/markup-compatibility/2006">
        <mc:Choice xmlns:a14="http://schemas.microsoft.com/office/drawing/2010/main" Requires="a14">
          <xdr:sp macro="" textlink="">
            <xdr:nvSpPr>
              <xdr:cNvPr id="19601" name="Check Box 3217" hidden="1">
                <a:extLst>
                  <a:ext uri="{63B3BB69-23CF-44E3-9099-C40C66FF867C}">
                    <a14:compatExt spid="_x0000_s19601"/>
                  </a:ext>
                  <a:ext uri="{FF2B5EF4-FFF2-40B4-BE49-F238E27FC236}">
                    <a16:creationId xmlns:a16="http://schemas.microsoft.com/office/drawing/2014/main" id="{00000000-0008-0000-0000-0000914C0000}"/>
                  </a:ext>
                </a:extLst>
              </xdr:cNvPr>
              <xdr:cNvSpPr/>
            </xdr:nvSpPr>
            <xdr:spPr bwMode="auto">
              <a:xfrm>
                <a:off x="2000250" y="1466840"/>
                <a:ext cx="5229226"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152650" y="1476144"/>
            <a:ext cx="4714875" cy="23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明朝" panose="02020600040205080304" pitchFamily="18" charset="-128"/>
                <a:ea typeface="ＭＳ Ｐ明朝" panose="02020600040205080304" pitchFamily="18" charset="-128"/>
              </a:rPr>
              <a:t>送付先が依頼者住所と異なる場合は✓の上、受付時にお知らせください。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0</xdr:rowOff>
    </xdr:from>
    <xdr:to>
      <xdr:col>5</xdr:col>
      <xdr:colOff>228600</xdr:colOff>
      <xdr:row>28</xdr:row>
      <xdr:rowOff>133350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5543550"/>
          <a:ext cx="17526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成績書の受取方法</a:t>
          </a:r>
        </a:p>
      </xdr:txBody>
    </xdr:sp>
    <xdr:clientData/>
  </xdr:twoCellAnchor>
  <xdr:twoCellAnchor>
    <xdr:from>
      <xdr:col>0</xdr:col>
      <xdr:colOff>9525</xdr:colOff>
      <xdr:row>0</xdr:row>
      <xdr:rowOff>161925</xdr:rowOff>
    </xdr:from>
    <xdr:to>
      <xdr:col>13</xdr:col>
      <xdr:colOff>257175</xdr:colOff>
      <xdr:row>3</xdr:row>
      <xdr:rowOff>142875</xdr:rowOff>
    </xdr:to>
    <xdr:sp macro="" textlink="">
      <xdr:nvSpPr>
        <xdr:cNvPr id="7169" name="Rectangle 1">
          <a:extLst>
            <a:ext uri="{FF2B5EF4-FFF2-40B4-BE49-F238E27FC236}">
              <a16:creationId xmlns:a16="http://schemas.microsoft.com/office/drawing/2014/main" id="{00000000-0008-0000-0100-0000011C0000}"/>
            </a:ext>
          </a:extLst>
        </xdr:cNvPr>
        <xdr:cNvSpPr>
          <a:spLocks noChangeArrowheads="1"/>
        </xdr:cNvSpPr>
      </xdr:nvSpPr>
      <xdr:spPr bwMode="auto">
        <a:xfrm>
          <a:off x="9525" y="161925"/>
          <a:ext cx="6648450" cy="495300"/>
        </a:xfrm>
        <a:prstGeom prst="rect">
          <a:avLst/>
        </a:prstGeom>
        <a:solidFill>
          <a:srgbClr xmlns:mc="http://schemas.openxmlformats.org/markup-compatibility/2006" xmlns:a14="http://schemas.microsoft.com/office/drawing/2010/main" val="CCFFFF" mc:Ignorable="a14" a14:legacySpreadsheetColorIndex="41">
            <a:alpha val="50000"/>
          </a:srgbClr>
        </a:solidFill>
        <a:ln>
          <a:noFill/>
        </a:ln>
      </xdr:spPr>
      <xdr:txBody>
        <a:bodyPr vertOverflow="clip" wrap="square" lIns="45720" tIns="27432" rIns="45720" bIns="27432"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2000" b="1" i="0" baseline="0">
              <a:effectLst/>
              <a:latin typeface="ＭＳ Ｐ明朝" panose="02020600040205080304" pitchFamily="18" charset="-128"/>
              <a:ea typeface="ＭＳ Ｐ明朝" panose="02020600040205080304" pitchFamily="18" charset="-128"/>
              <a:cs typeface="+mn-cs"/>
            </a:rPr>
            <a:t>試験依頼書（請求明細書）</a:t>
          </a:r>
          <a:r>
            <a:rPr lang="ja-JP" altLang="en-US" sz="2000" b="1" i="0" u="none" strike="noStrike" baseline="0">
              <a:solidFill>
                <a:srgbClr val="000000"/>
              </a:solidFill>
              <a:latin typeface="ＭＳ Ｐ明朝" panose="02020600040205080304" pitchFamily="18" charset="-128"/>
              <a:ea typeface="ＭＳ Ｐ明朝" panose="02020600040205080304" pitchFamily="18" charset="-128"/>
            </a:rPr>
            <a:t>（依頼者控）</a:t>
          </a:r>
        </a:p>
      </xdr:txBody>
    </xdr:sp>
    <xdr:clientData/>
  </xdr:twoCellAnchor>
  <mc:AlternateContent xmlns:mc="http://schemas.openxmlformats.org/markup-compatibility/2006">
    <mc:Choice xmlns:a14="http://schemas.microsoft.com/office/drawing/2010/main" Requires="a14">
      <xdr:twoCellAnchor>
        <xdr:from>
          <xdr:col>5</xdr:col>
          <xdr:colOff>38100</xdr:colOff>
          <xdr:row>27</xdr:row>
          <xdr:rowOff>0</xdr:rowOff>
        </xdr:from>
        <xdr:to>
          <xdr:col>6</xdr:col>
          <xdr:colOff>38100</xdr:colOff>
          <xdr:row>28</xdr:row>
          <xdr:rowOff>47625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送付</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27</xdr:row>
          <xdr:rowOff>200025</xdr:rowOff>
        </xdr:from>
        <xdr:to>
          <xdr:col>6</xdr:col>
          <xdr:colOff>38100</xdr:colOff>
          <xdr:row>29</xdr:row>
          <xdr:rowOff>38100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52</xdr:row>
          <xdr:rowOff>38100</xdr:rowOff>
        </xdr:from>
        <xdr:to>
          <xdr:col>34</xdr:col>
          <xdr:colOff>180975</xdr:colOff>
          <xdr:row>53</xdr:row>
          <xdr:rowOff>123825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コンクリート用</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52</xdr:row>
          <xdr:rowOff>28575</xdr:rowOff>
        </xdr:from>
        <xdr:to>
          <xdr:col>39</xdr:col>
          <xdr:colOff>295275</xdr:colOff>
          <xdr:row>53</xdr:row>
          <xdr:rowOff>114300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道路用、アスファルト用</a:t>
              </a:r>
            </a:p>
          </xdr:txBody>
        </xdr:sp>
        <xdr:clientData/>
      </xdr:twoCellAnchor>
    </mc:Choice>
    <mc:Fallback/>
  </mc:AlternateContent>
  <xdr:twoCellAnchor>
    <xdr:from>
      <xdr:col>39</xdr:col>
      <xdr:colOff>95250</xdr:colOff>
      <xdr:row>39</xdr:row>
      <xdr:rowOff>85725</xdr:rowOff>
    </xdr:from>
    <xdr:to>
      <xdr:col>39</xdr:col>
      <xdr:colOff>238125</xdr:colOff>
      <xdr:row>39</xdr:row>
      <xdr:rowOff>228600</xdr:rowOff>
    </xdr:to>
    <xdr:sp macro="" textlink="">
      <xdr:nvSpPr>
        <xdr:cNvPr id="15321" name="Oval 32">
          <a:extLst>
            <a:ext uri="{FF2B5EF4-FFF2-40B4-BE49-F238E27FC236}">
              <a16:creationId xmlns:a16="http://schemas.microsoft.com/office/drawing/2014/main" id="{00000000-0008-0000-0100-0000D93B0000}"/>
            </a:ext>
          </a:extLst>
        </xdr:cNvPr>
        <xdr:cNvSpPr>
          <a:spLocks noChangeArrowheads="1"/>
        </xdr:cNvSpPr>
      </xdr:nvSpPr>
      <xdr:spPr bwMode="auto">
        <a:xfrm>
          <a:off x="15001875" y="8010525"/>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95250</xdr:colOff>
      <xdr:row>29</xdr:row>
      <xdr:rowOff>38100</xdr:rowOff>
    </xdr:from>
    <xdr:to>
      <xdr:col>32</xdr:col>
      <xdr:colOff>238125</xdr:colOff>
      <xdr:row>29</xdr:row>
      <xdr:rowOff>180975</xdr:rowOff>
    </xdr:to>
    <xdr:sp macro="" textlink="">
      <xdr:nvSpPr>
        <xdr:cNvPr id="15322" name="Oval 33">
          <a:extLst>
            <a:ext uri="{FF2B5EF4-FFF2-40B4-BE49-F238E27FC236}">
              <a16:creationId xmlns:a16="http://schemas.microsoft.com/office/drawing/2014/main" id="{00000000-0008-0000-0100-0000DA3B0000}"/>
            </a:ext>
          </a:extLst>
        </xdr:cNvPr>
        <xdr:cNvSpPr>
          <a:spLocks noChangeArrowheads="1"/>
        </xdr:cNvSpPr>
      </xdr:nvSpPr>
      <xdr:spPr bwMode="auto">
        <a:xfrm>
          <a:off x="12734925" y="600075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9525</xdr:colOff>
      <xdr:row>26</xdr:row>
      <xdr:rowOff>0</xdr:rowOff>
    </xdr:from>
    <xdr:to>
      <xdr:col>36</xdr:col>
      <xdr:colOff>9525</xdr:colOff>
      <xdr:row>26</xdr:row>
      <xdr:rowOff>0</xdr:rowOff>
    </xdr:to>
    <xdr:sp macro="" textlink="">
      <xdr:nvSpPr>
        <xdr:cNvPr id="15323" name="Line 44">
          <a:extLst>
            <a:ext uri="{FF2B5EF4-FFF2-40B4-BE49-F238E27FC236}">
              <a16:creationId xmlns:a16="http://schemas.microsoft.com/office/drawing/2014/main" id="{00000000-0008-0000-0100-0000DB3B0000}"/>
            </a:ext>
          </a:extLst>
        </xdr:cNvPr>
        <xdr:cNvSpPr>
          <a:spLocks noChangeShapeType="1"/>
        </xdr:cNvSpPr>
      </xdr:nvSpPr>
      <xdr:spPr bwMode="auto">
        <a:xfrm>
          <a:off x="13944600" y="5334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352425</xdr:colOff>
          <xdr:row>27</xdr:row>
          <xdr:rowOff>38100</xdr:rowOff>
        </xdr:from>
        <xdr:to>
          <xdr:col>8</xdr:col>
          <xdr:colOff>95250</xdr:colOff>
          <xdr:row>28</xdr:row>
          <xdr:rowOff>38100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xdr:row>
          <xdr:rowOff>38100</xdr:rowOff>
        </xdr:from>
        <xdr:to>
          <xdr:col>9</xdr:col>
          <xdr:colOff>447675</xdr:colOff>
          <xdr:row>28</xdr:row>
          <xdr:rowOff>38100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27</xdr:row>
          <xdr:rowOff>38100</xdr:rowOff>
        </xdr:from>
        <xdr:to>
          <xdr:col>10</xdr:col>
          <xdr:colOff>647700</xdr:colOff>
          <xdr:row>28</xdr:row>
          <xdr:rowOff>38100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xdr:twoCellAnchor>
    <xdr:from>
      <xdr:col>11</xdr:col>
      <xdr:colOff>95250</xdr:colOff>
      <xdr:row>48</xdr:row>
      <xdr:rowOff>38100</xdr:rowOff>
    </xdr:from>
    <xdr:to>
      <xdr:col>12</xdr:col>
      <xdr:colOff>723900</xdr:colOff>
      <xdr:row>49</xdr:row>
      <xdr:rowOff>228600</xdr:rowOff>
    </xdr:to>
    <xdr:sp macro="" textlink="">
      <xdr:nvSpPr>
        <xdr:cNvPr id="7232" name="Text Box 64">
          <a:extLst>
            <a:ext uri="{FF2B5EF4-FFF2-40B4-BE49-F238E27FC236}">
              <a16:creationId xmlns:a16="http://schemas.microsoft.com/office/drawing/2014/main" id="{00000000-0008-0000-0100-0000401C0000}"/>
            </a:ext>
          </a:extLst>
        </xdr:cNvPr>
        <xdr:cNvSpPr txBox="1">
          <a:spLocks noChangeArrowheads="1"/>
        </xdr:cNvSpPr>
      </xdr:nvSpPr>
      <xdr:spPr bwMode="auto">
        <a:xfrm>
          <a:off x="5010150" y="10382250"/>
          <a:ext cx="1381125" cy="4476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□材料不足</a:t>
          </a:r>
        </a:p>
        <a:p>
          <a:pPr algn="l" rtl="0">
            <a:lnSpc>
              <a:spcPts val="1300"/>
            </a:lnSpc>
            <a:defRPr sz="1000"/>
          </a:pPr>
          <a:r>
            <a:rPr lang="ja-JP" altLang="en-US" sz="1100" b="0" i="0" u="none" strike="noStrike" baseline="0">
              <a:solidFill>
                <a:srgbClr val="000000"/>
              </a:solidFill>
              <a:latin typeface="ＭＳ Ｐ明朝"/>
              <a:ea typeface="ＭＳ Ｐ明朝"/>
            </a:rPr>
            <a:t>□規格等の不一致</a:t>
          </a: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6</xdr:col>
      <xdr:colOff>428625</xdr:colOff>
      <xdr:row>52</xdr:row>
      <xdr:rowOff>0</xdr:rowOff>
    </xdr:from>
    <xdr:to>
      <xdr:col>8</xdr:col>
      <xdr:colOff>933450</xdr:colOff>
      <xdr:row>53</xdr:row>
      <xdr:rowOff>28575</xdr:rowOff>
    </xdr:to>
    <xdr:sp macro="" textlink="">
      <xdr:nvSpPr>
        <xdr:cNvPr id="7233" name="Text Box 65">
          <a:extLst>
            <a:ext uri="{FF2B5EF4-FFF2-40B4-BE49-F238E27FC236}">
              <a16:creationId xmlns:a16="http://schemas.microsoft.com/office/drawing/2014/main" id="{00000000-0008-0000-0100-0000411C0000}"/>
            </a:ext>
          </a:extLst>
        </xdr:cNvPr>
        <xdr:cNvSpPr txBox="1">
          <a:spLocks noChangeArrowheads="1"/>
        </xdr:cNvSpPr>
      </xdr:nvSpPr>
      <xdr:spPr bwMode="auto">
        <a:xfrm>
          <a:off x="2428875" y="11306175"/>
          <a:ext cx="1314450" cy="200025"/>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受付番号</a:t>
          </a:r>
        </a:p>
      </xdr:txBody>
    </xdr:sp>
    <xdr:clientData/>
  </xdr:twoCellAnchor>
  <xdr:twoCellAnchor>
    <xdr:from>
      <xdr:col>0</xdr:col>
      <xdr:colOff>47625</xdr:colOff>
      <xdr:row>52</xdr:row>
      <xdr:rowOff>0</xdr:rowOff>
    </xdr:from>
    <xdr:to>
      <xdr:col>4</xdr:col>
      <xdr:colOff>200025</xdr:colOff>
      <xdr:row>53</xdr:row>
      <xdr:rowOff>38100</xdr:rowOff>
    </xdr:to>
    <xdr:sp macro="" textlink="">
      <xdr:nvSpPr>
        <xdr:cNvPr id="7234" name="Text Box 66">
          <a:extLst>
            <a:ext uri="{FF2B5EF4-FFF2-40B4-BE49-F238E27FC236}">
              <a16:creationId xmlns:a16="http://schemas.microsoft.com/office/drawing/2014/main" id="{00000000-0008-0000-0100-0000421C0000}"/>
            </a:ext>
          </a:extLst>
        </xdr:cNvPr>
        <xdr:cNvSpPr txBox="1">
          <a:spLocks noChangeArrowheads="1"/>
        </xdr:cNvSpPr>
      </xdr:nvSpPr>
      <xdr:spPr bwMode="auto">
        <a:xfrm>
          <a:off x="47625" y="11306175"/>
          <a:ext cx="1371600" cy="209550"/>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再発行する受付番号</a:t>
          </a:r>
        </a:p>
      </xdr:txBody>
    </xdr:sp>
    <xdr:clientData/>
  </xdr:twoCellAnchor>
  <xdr:twoCellAnchor>
    <xdr:from>
      <xdr:col>32</xdr:col>
      <xdr:colOff>95250</xdr:colOff>
      <xdr:row>30</xdr:row>
      <xdr:rowOff>38100</xdr:rowOff>
    </xdr:from>
    <xdr:to>
      <xdr:col>32</xdr:col>
      <xdr:colOff>238125</xdr:colOff>
      <xdr:row>30</xdr:row>
      <xdr:rowOff>180975</xdr:rowOff>
    </xdr:to>
    <xdr:sp macro="" textlink="">
      <xdr:nvSpPr>
        <xdr:cNvPr id="15327" name="Oval 67">
          <a:extLst>
            <a:ext uri="{FF2B5EF4-FFF2-40B4-BE49-F238E27FC236}">
              <a16:creationId xmlns:a16="http://schemas.microsoft.com/office/drawing/2014/main" id="{00000000-0008-0000-0100-0000DF3B0000}"/>
            </a:ext>
          </a:extLst>
        </xdr:cNvPr>
        <xdr:cNvSpPr>
          <a:spLocks noChangeArrowheads="1"/>
        </xdr:cNvSpPr>
      </xdr:nvSpPr>
      <xdr:spPr bwMode="auto">
        <a:xfrm>
          <a:off x="12734925" y="621030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38</xdr:col>
      <xdr:colOff>85725</xdr:colOff>
      <xdr:row>39</xdr:row>
      <xdr:rowOff>85725</xdr:rowOff>
    </xdr:from>
    <xdr:to>
      <xdr:col>38</xdr:col>
      <xdr:colOff>228600</xdr:colOff>
      <xdr:row>39</xdr:row>
      <xdr:rowOff>228600</xdr:rowOff>
    </xdr:to>
    <xdr:sp macro="" textlink="">
      <xdr:nvSpPr>
        <xdr:cNvPr id="15328" name="Oval 69">
          <a:extLst>
            <a:ext uri="{FF2B5EF4-FFF2-40B4-BE49-F238E27FC236}">
              <a16:creationId xmlns:a16="http://schemas.microsoft.com/office/drawing/2014/main" id="{00000000-0008-0000-0100-0000E03B0000}"/>
            </a:ext>
          </a:extLst>
        </xdr:cNvPr>
        <xdr:cNvSpPr>
          <a:spLocks noChangeArrowheads="1"/>
        </xdr:cNvSpPr>
      </xdr:nvSpPr>
      <xdr:spPr bwMode="auto">
        <a:xfrm>
          <a:off x="14668500" y="8010525"/>
          <a:ext cx="142875" cy="1428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85725</xdr:colOff>
      <xdr:row>24</xdr:row>
      <xdr:rowOff>28575</xdr:rowOff>
    </xdr:from>
    <xdr:to>
      <xdr:col>20</xdr:col>
      <xdr:colOff>228600</xdr:colOff>
      <xdr:row>24</xdr:row>
      <xdr:rowOff>171450</xdr:rowOff>
    </xdr:to>
    <xdr:sp macro="" textlink="">
      <xdr:nvSpPr>
        <xdr:cNvPr id="15329" name="Oval 95">
          <a:extLst>
            <a:ext uri="{FF2B5EF4-FFF2-40B4-BE49-F238E27FC236}">
              <a16:creationId xmlns:a16="http://schemas.microsoft.com/office/drawing/2014/main" id="{00000000-0008-0000-0100-0000E13B0000}"/>
            </a:ext>
          </a:extLst>
        </xdr:cNvPr>
        <xdr:cNvSpPr>
          <a:spLocks noChangeArrowheads="1"/>
        </xdr:cNvSpPr>
      </xdr:nvSpPr>
      <xdr:spPr bwMode="auto">
        <a:xfrm>
          <a:off x="8839200" y="4943475"/>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180975</xdr:colOff>
      <xdr:row>32</xdr:row>
      <xdr:rowOff>209549</xdr:rowOff>
    </xdr:from>
    <xdr:to>
      <xdr:col>10</xdr:col>
      <xdr:colOff>600074</xdr:colOff>
      <xdr:row>38</xdr:row>
      <xdr:rowOff>114299</xdr:rowOff>
    </xdr:to>
    <xdr:grpSp>
      <xdr:nvGrpSpPr>
        <xdr:cNvPr id="15330" name="グループ化 21">
          <a:extLst>
            <a:ext uri="{FF2B5EF4-FFF2-40B4-BE49-F238E27FC236}">
              <a16:creationId xmlns:a16="http://schemas.microsoft.com/office/drawing/2014/main" id="{00000000-0008-0000-0100-0000E23B0000}"/>
            </a:ext>
          </a:extLst>
        </xdr:cNvPr>
        <xdr:cNvGrpSpPr>
          <a:grpSpLocks/>
        </xdr:cNvGrpSpPr>
      </xdr:nvGrpSpPr>
      <xdr:grpSpPr bwMode="auto">
        <a:xfrm>
          <a:off x="180975" y="6757987"/>
          <a:ext cx="4625974" cy="1075531"/>
          <a:chOff x="128103" y="6783659"/>
          <a:chExt cx="4567810" cy="1022423"/>
        </a:xfrm>
        <a:solidFill>
          <a:srgbClr val="CCFFFF"/>
        </a:solidFill>
      </xdr:grpSpPr>
      <xdr:grpSp>
        <xdr:nvGrpSpPr>
          <xdr:cNvPr id="15341" name="グループ化 17">
            <a:extLst>
              <a:ext uri="{FF2B5EF4-FFF2-40B4-BE49-F238E27FC236}">
                <a16:creationId xmlns:a16="http://schemas.microsoft.com/office/drawing/2014/main" id="{00000000-0008-0000-0100-0000ED3B0000}"/>
              </a:ext>
            </a:extLst>
          </xdr:cNvPr>
          <xdr:cNvGrpSpPr>
            <a:grpSpLocks/>
          </xdr:cNvGrpSpPr>
        </xdr:nvGrpSpPr>
        <xdr:grpSpPr bwMode="auto">
          <a:xfrm>
            <a:off x="161925" y="6783659"/>
            <a:ext cx="4166680" cy="802649"/>
            <a:chOff x="161925" y="6783659"/>
            <a:chExt cx="4166680" cy="802649"/>
          </a:xfrm>
          <a:grpFill/>
        </xdr:grpSpPr>
        <xdr:grpSp>
          <xdr:nvGrpSpPr>
            <xdr:cNvPr id="15344" name="グループ化 10">
              <a:extLst>
                <a:ext uri="{FF2B5EF4-FFF2-40B4-BE49-F238E27FC236}">
                  <a16:creationId xmlns:a16="http://schemas.microsoft.com/office/drawing/2014/main" id="{00000000-0008-0000-0100-0000F03B0000}"/>
                </a:ext>
              </a:extLst>
            </xdr:cNvPr>
            <xdr:cNvGrpSpPr>
              <a:grpSpLocks/>
            </xdr:cNvGrpSpPr>
          </xdr:nvGrpSpPr>
          <xdr:grpSpPr bwMode="auto">
            <a:xfrm>
              <a:off x="161925" y="6783659"/>
              <a:ext cx="2593820" cy="798706"/>
              <a:chOff x="3531220" y="4414024"/>
              <a:chExt cx="1788843" cy="940884"/>
            </a:xfrm>
            <a:grpFill/>
          </xdr:grpSpPr>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533875" y="4414024"/>
                <a:ext cx="1786205" cy="236382"/>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533875" y="4650406"/>
                <a:ext cx="1786205" cy="709147"/>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15345" name="グループ化 11">
              <a:extLst>
                <a:ext uri="{FF2B5EF4-FFF2-40B4-BE49-F238E27FC236}">
                  <a16:creationId xmlns:a16="http://schemas.microsoft.com/office/drawing/2014/main" id="{00000000-0008-0000-0100-0000F13B0000}"/>
                </a:ext>
              </a:extLst>
            </xdr:cNvPr>
            <xdr:cNvGrpSpPr>
              <a:grpSpLocks/>
            </xdr:cNvGrpSpPr>
          </xdr:nvGrpSpPr>
          <xdr:grpSpPr bwMode="auto">
            <a:xfrm>
              <a:off x="2755770" y="6783659"/>
              <a:ext cx="1572835" cy="802649"/>
              <a:chOff x="3542066" y="4414024"/>
              <a:chExt cx="1786258" cy="945529"/>
            </a:xfrm>
            <a:grpFill/>
          </xdr:grpSpPr>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542066" y="4414024"/>
                <a:ext cx="1786257" cy="236382"/>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542066" y="4650406"/>
                <a:ext cx="1786258" cy="709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bwMode="auto">
          <a:xfrm>
            <a:off x="128103" y="7032098"/>
            <a:ext cx="2881959" cy="773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ＭＳ Ｐ明朝" panose="02020600040205080304" pitchFamily="18" charset="-128"/>
                <a:ea typeface="ＭＳ Ｐ明朝" panose="02020600040205080304" pitchFamily="18" charset="-128"/>
              </a:rPr>
              <a:t>山陰合同銀行　倉吉支店　普通 </a:t>
            </a:r>
            <a:r>
              <a:rPr kumimoji="1" lang="en-US" altLang="ja-JP" sz="900">
                <a:latin typeface="ＭＳ Ｐ明朝" panose="02020600040205080304" pitchFamily="18" charset="-128"/>
                <a:ea typeface="ＭＳ Ｐ明朝" panose="02020600040205080304" pitchFamily="18" charset="-128"/>
              </a:rPr>
              <a:t>3650049</a:t>
            </a:r>
          </a:p>
          <a:p>
            <a:pPr>
              <a:lnSpc>
                <a:spcPts val="1200"/>
              </a:lnSpc>
            </a:pPr>
            <a:r>
              <a:rPr kumimoji="1" lang="ja-JP" altLang="en-US" sz="900">
                <a:latin typeface="ＭＳ Ｐ明朝" panose="02020600040205080304" pitchFamily="18" charset="-128"/>
                <a:ea typeface="ＭＳ Ｐ明朝" panose="02020600040205080304" pitchFamily="18" charset="-128"/>
              </a:rPr>
              <a:t>鳥取銀行　倉吉中央支店　普通 </a:t>
            </a:r>
            <a:r>
              <a:rPr kumimoji="1" lang="en-US" altLang="ja-JP" sz="900">
                <a:latin typeface="ＭＳ Ｐ明朝" panose="02020600040205080304" pitchFamily="18" charset="-128"/>
                <a:ea typeface="ＭＳ Ｐ明朝" panose="02020600040205080304" pitchFamily="18" charset="-128"/>
              </a:rPr>
              <a:t>0013632</a:t>
            </a:r>
          </a:p>
          <a:p>
            <a:pPr>
              <a:lnSpc>
                <a:spcPts val="1000"/>
              </a:lnSpc>
            </a:pPr>
            <a:r>
              <a:rPr kumimoji="1" lang="ja-JP" altLang="en-US" sz="900">
                <a:latin typeface="ＭＳ Ｐ明朝" panose="02020600040205080304" pitchFamily="18" charset="-128"/>
                <a:ea typeface="ＭＳ Ｐ明朝" panose="02020600040205080304" pitchFamily="18" charset="-128"/>
              </a:rPr>
              <a:t>倉吉信用金庫　倉吉駅前支店  普通 </a:t>
            </a:r>
            <a:r>
              <a:rPr kumimoji="1" lang="en-US" altLang="ja-JP" sz="900">
                <a:latin typeface="ＭＳ Ｐ明朝" panose="02020600040205080304" pitchFamily="18" charset="-128"/>
                <a:ea typeface="ＭＳ Ｐ明朝" panose="02020600040205080304" pitchFamily="18" charset="-128"/>
              </a:rPr>
              <a:t>0258911</a:t>
            </a:r>
            <a:endParaRPr kumimoji="1" lang="ja-JP" altLang="en-US" sz="900">
              <a:latin typeface="ＭＳ Ｐ明朝" panose="02020600040205080304" pitchFamily="18" charset="-128"/>
              <a:ea typeface="ＭＳ Ｐ明朝" panose="02020600040205080304" pitchFamily="18" charset="-128"/>
            </a:endParaRP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bwMode="auto">
          <a:xfrm>
            <a:off x="2755771" y="7074887"/>
            <a:ext cx="1940142" cy="544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900">
                <a:latin typeface="ＭＳ Ｐ明朝" panose="02020600040205080304" pitchFamily="18" charset="-128"/>
                <a:ea typeface="ＭＳ Ｐ明朝" panose="02020600040205080304" pitchFamily="18" charset="-128"/>
              </a:rPr>
              <a:t>ケンセツギジュツセンター</a:t>
            </a:r>
          </a:p>
        </xdr:txBody>
      </xdr:sp>
    </xdr:grpSp>
    <xdr:clientData/>
  </xdr:twoCellAnchor>
  <xdr:twoCellAnchor>
    <xdr:from>
      <xdr:col>12</xdr:col>
      <xdr:colOff>285750</xdr:colOff>
      <xdr:row>31</xdr:row>
      <xdr:rowOff>47625</xdr:rowOff>
    </xdr:from>
    <xdr:to>
      <xdr:col>13</xdr:col>
      <xdr:colOff>752475</xdr:colOff>
      <xdr:row>36</xdr:row>
      <xdr:rowOff>133350</xdr:rowOff>
    </xdr:to>
    <xdr:grpSp>
      <xdr:nvGrpSpPr>
        <xdr:cNvPr id="15331" name="グループ化 6">
          <a:extLst>
            <a:ext uri="{FF2B5EF4-FFF2-40B4-BE49-F238E27FC236}">
              <a16:creationId xmlns:a16="http://schemas.microsoft.com/office/drawing/2014/main" id="{00000000-0008-0000-0100-0000E33B0000}"/>
            </a:ext>
          </a:extLst>
        </xdr:cNvPr>
        <xdr:cNvGrpSpPr>
          <a:grpSpLocks/>
        </xdr:cNvGrpSpPr>
      </xdr:nvGrpSpPr>
      <xdr:grpSpPr bwMode="auto">
        <a:xfrm>
          <a:off x="5961063" y="6387703"/>
          <a:ext cx="1200943" cy="1127522"/>
          <a:chOff x="6426868" y="11500184"/>
          <a:chExt cx="1273343" cy="1193131"/>
        </a:xfrm>
      </xdr:grpSpPr>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436974" y="11500184"/>
            <a:ext cx="1263237"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領　収　済　印</a:t>
            </a:r>
          </a:p>
        </xdr:txBody>
      </xdr:sp>
      <xdr:cxnSp macro="">
        <xdr:nvCxnSpPr>
          <xdr:cNvPr id="15340" name="直線コネクタ 8">
            <a:extLst>
              <a:ext uri="{FF2B5EF4-FFF2-40B4-BE49-F238E27FC236}">
                <a16:creationId xmlns:a16="http://schemas.microsoft.com/office/drawing/2014/main" id="{00000000-0008-0000-0100-0000EC3B0000}"/>
              </a:ext>
            </a:extLst>
          </xdr:cNvPr>
          <xdr:cNvCxnSpPr>
            <a:cxnSpLocks noChangeShapeType="1"/>
          </xdr:cNvCxnSpPr>
        </xdr:nvCxnSpPr>
        <xdr:spPr bwMode="auto">
          <a:xfrm>
            <a:off x="6426868" y="11730789"/>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xdr:col>
      <xdr:colOff>55987</xdr:colOff>
      <xdr:row>54</xdr:row>
      <xdr:rowOff>31130</xdr:rowOff>
    </xdr:from>
    <xdr:to>
      <xdr:col>14</xdr:col>
      <xdr:colOff>85027</xdr:colOff>
      <xdr:row>57</xdr:row>
      <xdr:rowOff>47625</xdr:rowOff>
    </xdr:to>
    <xdr:sp macro="" textlink="">
      <xdr:nvSpPr>
        <xdr:cNvPr id="16" name="Text Box 111">
          <a:extLst>
            <a:ext uri="{FF2B5EF4-FFF2-40B4-BE49-F238E27FC236}">
              <a16:creationId xmlns:a16="http://schemas.microsoft.com/office/drawing/2014/main" id="{00000000-0008-0000-0100-000010000000}"/>
            </a:ext>
          </a:extLst>
        </xdr:cNvPr>
        <xdr:cNvSpPr txBox="1">
          <a:spLocks noChangeArrowheads="1"/>
        </xdr:cNvSpPr>
      </xdr:nvSpPr>
      <xdr:spPr bwMode="auto">
        <a:xfrm>
          <a:off x="360787" y="11851655"/>
          <a:ext cx="6934665" cy="445120"/>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100"/>
            </a:lnSpc>
            <a:defRPr sz="1000"/>
          </a:pPr>
          <a:r>
            <a:rPr lang="ja-JP" altLang="en-US">
              <a:latin typeface="ＭＳ Ｐ明朝" panose="02020600040205080304" pitchFamily="18" charset="-128"/>
              <a:ea typeface="ＭＳ Ｐ明朝" panose="02020600040205080304" pitchFamily="18" charset="-128"/>
            </a:rPr>
            <a:t>この内容を確認していただきましたら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142875</xdr:colOff>
      <xdr:row>29</xdr:row>
      <xdr:rowOff>140904</xdr:rowOff>
    </xdr:from>
    <xdr:to>
      <xdr:col>12</xdr:col>
      <xdr:colOff>282565</xdr:colOff>
      <xdr:row>31</xdr:row>
      <xdr:rowOff>18749</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42875" y="6064263"/>
          <a:ext cx="5815003" cy="294564"/>
          <a:chOff x="142875" y="5932537"/>
          <a:chExt cx="5821845" cy="293885"/>
        </a:xfrm>
      </xdr:grpSpPr>
      <xdr:sp macro="" textlink="">
        <xdr:nvSpPr>
          <xdr:cNvPr id="17" name="Text Box 111">
            <a:extLst>
              <a:ext uri="{FF2B5EF4-FFF2-40B4-BE49-F238E27FC236}">
                <a16:creationId xmlns:a16="http://schemas.microsoft.com/office/drawing/2014/main" id="{00000000-0008-0000-0100-000011000000}"/>
              </a:ext>
            </a:extLst>
          </xdr:cNvPr>
          <xdr:cNvSpPr txBox="1">
            <a:spLocks noChangeArrowheads="1"/>
          </xdr:cNvSpPr>
        </xdr:nvSpPr>
        <xdr:spPr bwMode="auto">
          <a:xfrm>
            <a:off x="344652" y="5942067"/>
            <a:ext cx="5620068" cy="284355"/>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mc:AlternateContent xmlns:mc="http://schemas.openxmlformats.org/markup-compatibility/2006">
        <mc:Choice xmlns:a14="http://schemas.microsoft.com/office/drawing/2010/main" Requires="a14">
          <xdr:sp macro="" textlink="">
            <xdr:nvSpPr>
              <xdr:cNvPr id="14897" name="Check Box 1585" hidden="1">
                <a:extLst>
                  <a:ext uri="{63B3BB69-23CF-44E3-9099-C40C66FF867C}">
                    <a14:compatExt spid="_x0000_s14897"/>
                  </a:ext>
                  <a:ext uri="{FF2B5EF4-FFF2-40B4-BE49-F238E27FC236}">
                    <a16:creationId xmlns:a16="http://schemas.microsoft.com/office/drawing/2014/main" id="{00000000-0008-0000-0100-0000313A0000}"/>
                  </a:ext>
                </a:extLst>
              </xdr:cNvPr>
              <xdr:cNvSpPr/>
            </xdr:nvSpPr>
            <xdr:spPr bwMode="auto">
              <a:xfrm>
                <a:off x="142875" y="5932537"/>
                <a:ext cx="297027" cy="23659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xdr:from>
          <xdr:col>0</xdr:col>
          <xdr:colOff>142875</xdr:colOff>
          <xdr:row>54</xdr:row>
          <xdr:rowOff>0</xdr:rowOff>
        </xdr:from>
        <xdr:to>
          <xdr:col>1</xdr:col>
          <xdr:colOff>133350</xdr:colOff>
          <xdr:row>55</xdr:row>
          <xdr:rowOff>66675</xdr:rowOff>
        </xdr:to>
        <xdr:sp macro="" textlink="">
          <xdr:nvSpPr>
            <xdr:cNvPr id="14898" name="Check Box 1586" hidden="1">
              <a:extLst>
                <a:ext uri="{63B3BB69-23CF-44E3-9099-C40C66FF867C}">
                  <a14:compatExt spid="_x0000_s14898"/>
                </a:ext>
                <a:ext uri="{FF2B5EF4-FFF2-40B4-BE49-F238E27FC236}">
                  <a16:creationId xmlns:a16="http://schemas.microsoft.com/office/drawing/2014/main" id="{00000000-0008-0000-0100-00003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266679</xdr:colOff>
      <xdr:row>3</xdr:row>
      <xdr:rowOff>47625</xdr:rowOff>
    </xdr:from>
    <xdr:to>
      <xdr:col>11</xdr:col>
      <xdr:colOff>104780</xdr:colOff>
      <xdr:row>7</xdr:row>
      <xdr:rowOff>133350</xdr:rowOff>
    </xdr:to>
    <xdr:grpSp>
      <xdr:nvGrpSpPr>
        <xdr:cNvPr id="22" name="グループ化 9">
          <a:extLst>
            <a:ext uri="{FF2B5EF4-FFF2-40B4-BE49-F238E27FC236}">
              <a16:creationId xmlns:a16="http://schemas.microsoft.com/office/drawing/2014/main" id="{00000000-0008-0000-0100-000016000000}"/>
            </a:ext>
          </a:extLst>
        </xdr:cNvPr>
        <xdr:cNvGrpSpPr>
          <a:grpSpLocks/>
        </xdr:cNvGrpSpPr>
      </xdr:nvGrpSpPr>
      <xdr:grpSpPr bwMode="auto">
        <a:xfrm>
          <a:off x="4017148" y="553641"/>
          <a:ext cx="1008882" cy="919162"/>
          <a:chOff x="6426868" y="11500184"/>
          <a:chExt cx="1273381" cy="1193131"/>
        </a:xfrm>
      </xdr:grpSpPr>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6438912" y="11500184"/>
            <a:ext cx="1261337" cy="1193131"/>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受　付　印</a:t>
            </a:r>
          </a:p>
        </xdr:txBody>
      </xdr:sp>
      <xdr:cxnSp macro="">
        <xdr:nvCxnSpPr>
          <xdr:cNvPr id="24" name="直線コネクタ 12">
            <a:extLst>
              <a:ext uri="{FF2B5EF4-FFF2-40B4-BE49-F238E27FC236}">
                <a16:creationId xmlns:a16="http://schemas.microsoft.com/office/drawing/2014/main" id="{00000000-0008-0000-0100-000018000000}"/>
              </a:ext>
            </a:extLst>
          </xdr:cNvPr>
          <xdr:cNvCxnSpPr>
            <a:cxnSpLocks noChangeShapeType="1"/>
          </xdr:cNvCxnSpPr>
        </xdr:nvCxnSpPr>
        <xdr:spPr bwMode="auto">
          <a:xfrm>
            <a:off x="6426868" y="11764879"/>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6</xdr:col>
      <xdr:colOff>350345</xdr:colOff>
      <xdr:row>28</xdr:row>
      <xdr:rowOff>10948</xdr:rowOff>
    </xdr:from>
    <xdr:to>
      <xdr:col>15</xdr:col>
      <xdr:colOff>271861</xdr:colOff>
      <xdr:row>29</xdr:row>
      <xdr:rowOff>49869</xdr:rowOff>
    </xdr:to>
    <xdr:grpSp>
      <xdr:nvGrpSpPr>
        <xdr:cNvPr id="4" name="グループ化 8">
          <a:extLst>
            <a:ext uri="{FF2B5EF4-FFF2-40B4-BE49-F238E27FC236}">
              <a16:creationId xmlns:a16="http://schemas.microsoft.com/office/drawing/2014/main" id="{00000000-0008-0000-0100-000004000000}"/>
            </a:ext>
          </a:extLst>
        </xdr:cNvPr>
        <xdr:cNvGrpSpPr>
          <a:grpSpLocks/>
        </xdr:cNvGrpSpPr>
      </xdr:nvGrpSpPr>
      <xdr:grpSpPr bwMode="auto">
        <a:xfrm>
          <a:off x="2364486" y="5725948"/>
          <a:ext cx="5219797" cy="247280"/>
          <a:chOff x="2000250" y="1466857"/>
          <a:chExt cx="5229225" cy="245799"/>
        </a:xfrm>
      </xdr:grpSpPr>
      <mc:AlternateContent xmlns:mc="http://schemas.openxmlformats.org/markup-compatibility/2006">
        <mc:Choice xmlns:a14="http://schemas.microsoft.com/office/drawing/2010/main" Requires="a14">
          <xdr:sp macro="" textlink="">
            <xdr:nvSpPr>
              <xdr:cNvPr id="14901" name="Check Box 1589" hidden="1">
                <a:extLst>
                  <a:ext uri="{63B3BB69-23CF-44E3-9099-C40C66FF867C}">
                    <a14:compatExt spid="_x0000_s14901"/>
                  </a:ext>
                  <a:ext uri="{FF2B5EF4-FFF2-40B4-BE49-F238E27FC236}">
                    <a16:creationId xmlns:a16="http://schemas.microsoft.com/office/drawing/2014/main" id="{00000000-0008-0000-0100-0000353A0000}"/>
                  </a:ext>
                </a:extLst>
              </xdr:cNvPr>
              <xdr:cNvSpPr/>
            </xdr:nvSpPr>
            <xdr:spPr bwMode="auto">
              <a:xfrm>
                <a:off x="2000250" y="1466857"/>
                <a:ext cx="5229225" cy="21907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152650" y="1476144"/>
            <a:ext cx="4714875" cy="23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明朝" panose="02020600040205080304" pitchFamily="18" charset="-128"/>
                <a:ea typeface="ＭＳ Ｐ明朝" panose="02020600040205080304" pitchFamily="18" charset="-128"/>
              </a:rPr>
              <a:t>送付先が依頼者住所と異なる場合は✓の上、受付時にお知らせください。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133117</xdr:rowOff>
    </xdr:from>
    <xdr:to>
      <xdr:col>10</xdr:col>
      <xdr:colOff>627255</xdr:colOff>
      <xdr:row>3</xdr:row>
      <xdr:rowOff>111279</xdr:rowOff>
    </xdr:to>
    <xdr:sp macro="" textlink="">
      <xdr:nvSpPr>
        <xdr:cNvPr id="8193" name="Rectangle 1">
          <a:extLst>
            <a:ext uri="{FF2B5EF4-FFF2-40B4-BE49-F238E27FC236}">
              <a16:creationId xmlns:a16="http://schemas.microsoft.com/office/drawing/2014/main" id="{00000000-0008-0000-0200-000001200000}"/>
            </a:ext>
          </a:extLst>
        </xdr:cNvPr>
        <xdr:cNvSpPr>
          <a:spLocks noChangeArrowheads="1"/>
        </xdr:cNvSpPr>
      </xdr:nvSpPr>
      <xdr:spPr bwMode="auto">
        <a:xfrm>
          <a:off x="0" y="133117"/>
          <a:ext cx="4820578" cy="489260"/>
        </a:xfrm>
        <a:prstGeom prst="rect">
          <a:avLst/>
        </a:prstGeom>
        <a:solidFill>
          <a:srgbClr xmlns:mc="http://schemas.openxmlformats.org/markup-compatibility/2006" xmlns:a14="http://schemas.microsoft.com/office/drawing/2010/main" val="CCFFFF" mc:Ignorable="a14" a14:legacySpreadsheetColorIndex="41">
            <a:alpha val="50000"/>
          </a:srgbClr>
        </a:solidFill>
        <a:ln>
          <a:noFill/>
        </a:ln>
      </xdr:spPr>
      <xdr:txBody>
        <a:bodyPr vertOverflow="clip" wrap="square" lIns="45720" tIns="27432" rIns="45720" bIns="27432" anchor="ctr" upright="1"/>
        <a:lstStyle/>
        <a:p>
          <a:pPr algn="l" rtl="0">
            <a:defRPr sz="1000"/>
          </a:pPr>
          <a:r>
            <a:rPr lang="ja-JP" altLang="en-US" sz="2000" b="1" i="0" u="none" strike="noStrike" baseline="0">
              <a:solidFill>
                <a:srgbClr val="000000"/>
              </a:solidFill>
              <a:latin typeface="ＭＳ Ｐ明朝"/>
              <a:ea typeface="ＭＳ Ｐ明朝"/>
            </a:rPr>
            <a:t>試験依頼書</a:t>
          </a:r>
          <a:r>
            <a:rPr lang="ja-JP" altLang="ja-JP" sz="2000" b="1" i="0" baseline="0">
              <a:effectLst/>
              <a:latin typeface="ＭＳ Ｐ明朝" panose="02020600040205080304" pitchFamily="18" charset="-128"/>
              <a:ea typeface="ＭＳ Ｐ明朝" panose="02020600040205080304" pitchFamily="18" charset="-128"/>
              <a:cs typeface="+mn-cs"/>
            </a:rPr>
            <a:t>（請求明細書）</a:t>
          </a:r>
          <a:r>
            <a:rPr lang="ja-JP" altLang="en-US" sz="2000" b="1" i="0" u="none" strike="noStrike" baseline="0">
              <a:solidFill>
                <a:srgbClr val="000000"/>
              </a:solidFill>
              <a:latin typeface="ＭＳ Ｐ明朝"/>
              <a:ea typeface="ＭＳ Ｐ明朝"/>
            </a:rPr>
            <a:t>（試験室控）</a:t>
          </a:r>
        </a:p>
      </xdr:txBody>
    </xdr:sp>
    <xdr:clientData/>
  </xdr:twoCellAnchor>
  <mc:AlternateContent xmlns:mc="http://schemas.openxmlformats.org/markup-compatibility/2006">
    <mc:Choice xmlns:a14="http://schemas.microsoft.com/office/drawing/2010/main" Requires="a14">
      <xdr:twoCellAnchor>
        <xdr:from>
          <xdr:col>31</xdr:col>
          <xdr:colOff>114300</xdr:colOff>
          <xdr:row>52</xdr:row>
          <xdr:rowOff>38100</xdr:rowOff>
        </xdr:from>
        <xdr:to>
          <xdr:col>34</xdr:col>
          <xdr:colOff>180975</xdr:colOff>
          <xdr:row>53</xdr:row>
          <xdr:rowOff>123825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コンクリート用</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123825</xdr:colOff>
          <xdr:row>52</xdr:row>
          <xdr:rowOff>28575</xdr:rowOff>
        </xdr:from>
        <xdr:to>
          <xdr:col>39</xdr:col>
          <xdr:colOff>295275</xdr:colOff>
          <xdr:row>53</xdr:row>
          <xdr:rowOff>114300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道路用、アスファルト用</a:t>
              </a:r>
            </a:p>
          </xdr:txBody>
        </xdr:sp>
        <xdr:clientData/>
      </xdr:twoCellAnchor>
    </mc:Choice>
    <mc:Fallback/>
  </mc:AlternateContent>
  <xdr:twoCellAnchor>
    <xdr:from>
      <xdr:col>39</xdr:col>
      <xdr:colOff>95250</xdr:colOff>
      <xdr:row>39</xdr:row>
      <xdr:rowOff>85725</xdr:rowOff>
    </xdr:from>
    <xdr:to>
      <xdr:col>39</xdr:col>
      <xdr:colOff>238125</xdr:colOff>
      <xdr:row>39</xdr:row>
      <xdr:rowOff>228600</xdr:rowOff>
    </xdr:to>
    <xdr:sp macro="" textlink="">
      <xdr:nvSpPr>
        <xdr:cNvPr id="14161" name="Oval 26">
          <a:extLst>
            <a:ext uri="{FF2B5EF4-FFF2-40B4-BE49-F238E27FC236}">
              <a16:creationId xmlns:a16="http://schemas.microsoft.com/office/drawing/2014/main" id="{00000000-0008-0000-0200-000051370000}"/>
            </a:ext>
          </a:extLst>
        </xdr:cNvPr>
        <xdr:cNvSpPr>
          <a:spLocks noChangeArrowheads="1"/>
        </xdr:cNvSpPr>
      </xdr:nvSpPr>
      <xdr:spPr bwMode="auto">
        <a:xfrm>
          <a:off x="15011400" y="8010525"/>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95250</xdr:colOff>
      <xdr:row>29</xdr:row>
      <xdr:rowOff>38100</xdr:rowOff>
    </xdr:from>
    <xdr:to>
      <xdr:col>32</xdr:col>
      <xdr:colOff>238125</xdr:colOff>
      <xdr:row>29</xdr:row>
      <xdr:rowOff>180975</xdr:rowOff>
    </xdr:to>
    <xdr:sp macro="" textlink="">
      <xdr:nvSpPr>
        <xdr:cNvPr id="14162" name="Oval 27">
          <a:extLst>
            <a:ext uri="{FF2B5EF4-FFF2-40B4-BE49-F238E27FC236}">
              <a16:creationId xmlns:a16="http://schemas.microsoft.com/office/drawing/2014/main" id="{00000000-0008-0000-0200-000052370000}"/>
            </a:ext>
          </a:extLst>
        </xdr:cNvPr>
        <xdr:cNvSpPr>
          <a:spLocks noChangeArrowheads="1"/>
        </xdr:cNvSpPr>
      </xdr:nvSpPr>
      <xdr:spPr bwMode="auto">
        <a:xfrm>
          <a:off x="12744450" y="600075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9525</xdr:colOff>
      <xdr:row>26</xdr:row>
      <xdr:rowOff>0</xdr:rowOff>
    </xdr:from>
    <xdr:to>
      <xdr:col>36</xdr:col>
      <xdr:colOff>9525</xdr:colOff>
      <xdr:row>26</xdr:row>
      <xdr:rowOff>0</xdr:rowOff>
    </xdr:to>
    <xdr:sp macro="" textlink="">
      <xdr:nvSpPr>
        <xdr:cNvPr id="14163" name="Line 35">
          <a:extLst>
            <a:ext uri="{FF2B5EF4-FFF2-40B4-BE49-F238E27FC236}">
              <a16:creationId xmlns:a16="http://schemas.microsoft.com/office/drawing/2014/main" id="{00000000-0008-0000-0200-000053370000}"/>
            </a:ext>
          </a:extLst>
        </xdr:cNvPr>
        <xdr:cNvSpPr>
          <a:spLocks noChangeShapeType="1"/>
        </xdr:cNvSpPr>
      </xdr:nvSpPr>
      <xdr:spPr bwMode="auto">
        <a:xfrm>
          <a:off x="13954125" y="5334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95250</xdr:colOff>
      <xdr:row>48</xdr:row>
      <xdr:rowOff>38100</xdr:rowOff>
    </xdr:from>
    <xdr:to>
      <xdr:col>13</xdr:col>
      <xdr:colOff>0</xdr:colOff>
      <xdr:row>49</xdr:row>
      <xdr:rowOff>228600</xdr:rowOff>
    </xdr:to>
    <xdr:sp macro="" textlink="">
      <xdr:nvSpPr>
        <xdr:cNvPr id="8244" name="Text Box 52">
          <a:extLst>
            <a:ext uri="{FF2B5EF4-FFF2-40B4-BE49-F238E27FC236}">
              <a16:creationId xmlns:a16="http://schemas.microsoft.com/office/drawing/2014/main" id="{00000000-0008-0000-0200-000034200000}"/>
            </a:ext>
          </a:extLst>
        </xdr:cNvPr>
        <xdr:cNvSpPr txBox="1">
          <a:spLocks noChangeArrowheads="1"/>
        </xdr:cNvSpPr>
      </xdr:nvSpPr>
      <xdr:spPr bwMode="auto">
        <a:xfrm>
          <a:off x="5019675" y="10382250"/>
          <a:ext cx="1390650" cy="4476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□材料不足</a:t>
          </a:r>
        </a:p>
        <a:p>
          <a:pPr algn="l" rtl="0">
            <a:lnSpc>
              <a:spcPts val="1300"/>
            </a:lnSpc>
            <a:defRPr sz="1000"/>
          </a:pPr>
          <a:r>
            <a:rPr lang="ja-JP" altLang="en-US" sz="1100" b="0" i="0" u="none" strike="noStrike" baseline="0">
              <a:solidFill>
                <a:srgbClr val="000000"/>
              </a:solidFill>
              <a:latin typeface="ＭＳ Ｐ明朝"/>
              <a:ea typeface="ＭＳ Ｐ明朝"/>
            </a:rPr>
            <a:t>□規格等の不一致</a:t>
          </a: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6</xdr:col>
      <xdr:colOff>428625</xdr:colOff>
      <xdr:row>52</xdr:row>
      <xdr:rowOff>0</xdr:rowOff>
    </xdr:from>
    <xdr:to>
      <xdr:col>8</xdr:col>
      <xdr:colOff>933450</xdr:colOff>
      <xdr:row>53</xdr:row>
      <xdr:rowOff>28575</xdr:rowOff>
    </xdr:to>
    <xdr:sp macro="" textlink="">
      <xdr:nvSpPr>
        <xdr:cNvPr id="8245" name="Text Box 53">
          <a:extLst>
            <a:ext uri="{FF2B5EF4-FFF2-40B4-BE49-F238E27FC236}">
              <a16:creationId xmlns:a16="http://schemas.microsoft.com/office/drawing/2014/main" id="{00000000-0008-0000-0200-000035200000}"/>
            </a:ext>
          </a:extLst>
        </xdr:cNvPr>
        <xdr:cNvSpPr txBox="1">
          <a:spLocks noChangeArrowheads="1"/>
        </xdr:cNvSpPr>
      </xdr:nvSpPr>
      <xdr:spPr bwMode="auto">
        <a:xfrm>
          <a:off x="2428875" y="11306175"/>
          <a:ext cx="1323975" cy="200025"/>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受付番号</a:t>
          </a:r>
        </a:p>
      </xdr:txBody>
    </xdr:sp>
    <xdr:clientData/>
  </xdr:twoCellAnchor>
  <xdr:twoCellAnchor>
    <xdr:from>
      <xdr:col>0</xdr:col>
      <xdr:colOff>47625</xdr:colOff>
      <xdr:row>52</xdr:row>
      <xdr:rowOff>0</xdr:rowOff>
    </xdr:from>
    <xdr:to>
      <xdr:col>4</xdr:col>
      <xdr:colOff>180975</xdr:colOff>
      <xdr:row>53</xdr:row>
      <xdr:rowOff>38100</xdr:rowOff>
    </xdr:to>
    <xdr:sp macro="" textlink="">
      <xdr:nvSpPr>
        <xdr:cNvPr id="8246" name="Text Box 54">
          <a:extLst>
            <a:ext uri="{FF2B5EF4-FFF2-40B4-BE49-F238E27FC236}">
              <a16:creationId xmlns:a16="http://schemas.microsoft.com/office/drawing/2014/main" id="{00000000-0008-0000-0200-000036200000}"/>
            </a:ext>
          </a:extLst>
        </xdr:cNvPr>
        <xdr:cNvSpPr txBox="1">
          <a:spLocks noChangeArrowheads="1"/>
        </xdr:cNvSpPr>
      </xdr:nvSpPr>
      <xdr:spPr bwMode="auto">
        <a:xfrm>
          <a:off x="47625" y="11306175"/>
          <a:ext cx="1352550" cy="209550"/>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再発行する受付番号</a:t>
          </a:r>
        </a:p>
      </xdr:txBody>
    </xdr:sp>
    <xdr:clientData/>
  </xdr:twoCellAnchor>
  <xdr:twoCellAnchor>
    <xdr:from>
      <xdr:col>6</xdr:col>
      <xdr:colOff>428625</xdr:colOff>
      <xdr:row>52</xdr:row>
      <xdr:rowOff>0</xdr:rowOff>
    </xdr:from>
    <xdr:to>
      <xdr:col>8</xdr:col>
      <xdr:colOff>933450</xdr:colOff>
      <xdr:row>53</xdr:row>
      <xdr:rowOff>28575</xdr:rowOff>
    </xdr:to>
    <xdr:sp macro="" textlink="">
      <xdr:nvSpPr>
        <xdr:cNvPr id="8247" name="Text Box 55">
          <a:extLst>
            <a:ext uri="{FF2B5EF4-FFF2-40B4-BE49-F238E27FC236}">
              <a16:creationId xmlns:a16="http://schemas.microsoft.com/office/drawing/2014/main" id="{00000000-0008-0000-0200-000037200000}"/>
            </a:ext>
          </a:extLst>
        </xdr:cNvPr>
        <xdr:cNvSpPr txBox="1">
          <a:spLocks noChangeArrowheads="1"/>
        </xdr:cNvSpPr>
      </xdr:nvSpPr>
      <xdr:spPr bwMode="auto">
        <a:xfrm>
          <a:off x="2428875" y="11306175"/>
          <a:ext cx="1323975" cy="200025"/>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受付番号</a:t>
          </a:r>
        </a:p>
      </xdr:txBody>
    </xdr:sp>
    <xdr:clientData/>
  </xdr:twoCellAnchor>
  <xdr:twoCellAnchor>
    <xdr:from>
      <xdr:col>32</xdr:col>
      <xdr:colOff>95250</xdr:colOff>
      <xdr:row>30</xdr:row>
      <xdr:rowOff>38100</xdr:rowOff>
    </xdr:from>
    <xdr:to>
      <xdr:col>32</xdr:col>
      <xdr:colOff>238125</xdr:colOff>
      <xdr:row>30</xdr:row>
      <xdr:rowOff>180975</xdr:rowOff>
    </xdr:to>
    <xdr:sp macro="" textlink="">
      <xdr:nvSpPr>
        <xdr:cNvPr id="14168" name="Oval 57">
          <a:extLst>
            <a:ext uri="{FF2B5EF4-FFF2-40B4-BE49-F238E27FC236}">
              <a16:creationId xmlns:a16="http://schemas.microsoft.com/office/drawing/2014/main" id="{00000000-0008-0000-0200-000058370000}"/>
            </a:ext>
          </a:extLst>
        </xdr:cNvPr>
        <xdr:cNvSpPr>
          <a:spLocks noChangeArrowheads="1"/>
        </xdr:cNvSpPr>
      </xdr:nvSpPr>
      <xdr:spPr bwMode="auto">
        <a:xfrm>
          <a:off x="12744450" y="621030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38</xdr:col>
      <xdr:colOff>85725</xdr:colOff>
      <xdr:row>39</xdr:row>
      <xdr:rowOff>85725</xdr:rowOff>
    </xdr:from>
    <xdr:to>
      <xdr:col>38</xdr:col>
      <xdr:colOff>228600</xdr:colOff>
      <xdr:row>39</xdr:row>
      <xdr:rowOff>228600</xdr:rowOff>
    </xdr:to>
    <xdr:sp macro="" textlink="">
      <xdr:nvSpPr>
        <xdr:cNvPr id="14169" name="Oval 60">
          <a:extLst>
            <a:ext uri="{FF2B5EF4-FFF2-40B4-BE49-F238E27FC236}">
              <a16:creationId xmlns:a16="http://schemas.microsoft.com/office/drawing/2014/main" id="{00000000-0008-0000-0200-000059370000}"/>
            </a:ext>
          </a:extLst>
        </xdr:cNvPr>
        <xdr:cNvSpPr>
          <a:spLocks noChangeArrowheads="1"/>
        </xdr:cNvSpPr>
      </xdr:nvSpPr>
      <xdr:spPr bwMode="auto">
        <a:xfrm>
          <a:off x="14678025" y="8010525"/>
          <a:ext cx="142875" cy="1428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85725</xdr:colOff>
      <xdr:row>24</xdr:row>
      <xdr:rowOff>28575</xdr:rowOff>
    </xdr:from>
    <xdr:to>
      <xdr:col>20</xdr:col>
      <xdr:colOff>228600</xdr:colOff>
      <xdr:row>24</xdr:row>
      <xdr:rowOff>171450</xdr:rowOff>
    </xdr:to>
    <xdr:sp macro="" textlink="">
      <xdr:nvSpPr>
        <xdr:cNvPr id="14171" name="Oval 95">
          <a:extLst>
            <a:ext uri="{FF2B5EF4-FFF2-40B4-BE49-F238E27FC236}">
              <a16:creationId xmlns:a16="http://schemas.microsoft.com/office/drawing/2014/main" id="{00000000-0008-0000-0200-00005B370000}"/>
            </a:ext>
          </a:extLst>
        </xdr:cNvPr>
        <xdr:cNvSpPr>
          <a:spLocks noChangeArrowheads="1"/>
        </xdr:cNvSpPr>
      </xdr:nvSpPr>
      <xdr:spPr bwMode="auto">
        <a:xfrm>
          <a:off x="8848725" y="4943475"/>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27</xdr:row>
      <xdr:rowOff>0</xdr:rowOff>
    </xdr:from>
    <xdr:to>
      <xdr:col>5</xdr:col>
      <xdr:colOff>66675</xdr:colOff>
      <xdr:row>28</xdr:row>
      <xdr:rowOff>133350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00025" y="5543550"/>
          <a:ext cx="13906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ｺﾞｼｯｸM" panose="020B0609000000000000" pitchFamily="49" charset="-128"/>
              <a:ea typeface="HGｺﾞｼｯｸM" panose="020B0609000000000000" pitchFamily="49" charset="-128"/>
            </a:rPr>
            <a:t>成績書の受取方法</a:t>
          </a:r>
        </a:p>
      </xdr:txBody>
    </xdr:sp>
    <xdr:clientData/>
  </xdr:twoCellAnchor>
  <mc:AlternateContent xmlns:mc="http://schemas.openxmlformats.org/markup-compatibility/2006">
    <mc:Choice xmlns:a14="http://schemas.microsoft.com/office/drawing/2010/main" Requires="a14">
      <xdr:twoCellAnchor>
        <xdr:from>
          <xdr:col>5</xdr:col>
          <xdr:colOff>38100</xdr:colOff>
          <xdr:row>27</xdr:row>
          <xdr:rowOff>0</xdr:rowOff>
        </xdr:from>
        <xdr:to>
          <xdr:col>6</xdr:col>
          <xdr:colOff>38100</xdr:colOff>
          <xdr:row>28</xdr:row>
          <xdr:rowOff>47625</xdr:rowOff>
        </xdr:to>
        <xdr:sp macro="" textlink="">
          <xdr:nvSpPr>
            <xdr:cNvPr id="14251" name="Check Box 1963" hidden="1">
              <a:extLst>
                <a:ext uri="{63B3BB69-23CF-44E3-9099-C40C66FF867C}">
                  <a14:compatExt spid="_x0000_s14251"/>
                </a:ext>
                <a:ext uri="{FF2B5EF4-FFF2-40B4-BE49-F238E27FC236}">
                  <a16:creationId xmlns:a16="http://schemas.microsoft.com/office/drawing/2014/main" id="{00000000-0008-0000-0200-0000AB3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27</xdr:row>
          <xdr:rowOff>200025</xdr:rowOff>
        </xdr:from>
        <xdr:to>
          <xdr:col>6</xdr:col>
          <xdr:colOff>38100</xdr:colOff>
          <xdr:row>29</xdr:row>
          <xdr:rowOff>38100</xdr:rowOff>
        </xdr:to>
        <xdr:sp macro="" textlink="">
          <xdr:nvSpPr>
            <xdr:cNvPr id="14252" name="Check Box 1964" hidden="1">
              <a:extLst>
                <a:ext uri="{63B3BB69-23CF-44E3-9099-C40C66FF867C}">
                  <a14:compatExt spid="_x0000_s14252"/>
                </a:ext>
                <a:ext uri="{FF2B5EF4-FFF2-40B4-BE49-F238E27FC236}">
                  <a16:creationId xmlns:a16="http://schemas.microsoft.com/office/drawing/2014/main" id="{00000000-0008-0000-0200-0000AC3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27</xdr:row>
          <xdr:rowOff>38100</xdr:rowOff>
        </xdr:from>
        <xdr:to>
          <xdr:col>8</xdr:col>
          <xdr:colOff>85725</xdr:colOff>
          <xdr:row>28</xdr:row>
          <xdr:rowOff>38100</xdr:rowOff>
        </xdr:to>
        <xdr:sp macro="" textlink="">
          <xdr:nvSpPr>
            <xdr:cNvPr id="14253" name="Check Box 1965" hidden="1">
              <a:extLst>
                <a:ext uri="{63B3BB69-23CF-44E3-9099-C40C66FF867C}">
                  <a14:compatExt spid="_x0000_s14253"/>
                </a:ext>
                <a:ext uri="{FF2B5EF4-FFF2-40B4-BE49-F238E27FC236}">
                  <a16:creationId xmlns:a16="http://schemas.microsoft.com/office/drawing/2014/main" id="{00000000-0008-0000-0200-0000AD3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xdr:row>
          <xdr:rowOff>38100</xdr:rowOff>
        </xdr:from>
        <xdr:to>
          <xdr:col>9</xdr:col>
          <xdr:colOff>447675</xdr:colOff>
          <xdr:row>28</xdr:row>
          <xdr:rowOff>38100</xdr:rowOff>
        </xdr:to>
        <xdr:sp macro="" textlink="">
          <xdr:nvSpPr>
            <xdr:cNvPr id="14254" name="Check Box 1966" hidden="1">
              <a:extLst>
                <a:ext uri="{63B3BB69-23CF-44E3-9099-C40C66FF867C}">
                  <a14:compatExt spid="_x0000_s14254"/>
                </a:ext>
                <a:ext uri="{FF2B5EF4-FFF2-40B4-BE49-F238E27FC236}">
                  <a16:creationId xmlns:a16="http://schemas.microsoft.com/office/drawing/2014/main" id="{00000000-0008-0000-0200-0000AE3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27</xdr:row>
          <xdr:rowOff>38100</xdr:rowOff>
        </xdr:from>
        <xdr:to>
          <xdr:col>10</xdr:col>
          <xdr:colOff>647700</xdr:colOff>
          <xdr:row>28</xdr:row>
          <xdr:rowOff>38100</xdr:rowOff>
        </xdr:to>
        <xdr:sp macro="" textlink="">
          <xdr:nvSpPr>
            <xdr:cNvPr id="14255" name="Check Box 1967" hidden="1">
              <a:extLst>
                <a:ext uri="{63B3BB69-23CF-44E3-9099-C40C66FF867C}">
                  <a14:compatExt spid="_x0000_s14255"/>
                </a:ext>
                <a:ext uri="{FF2B5EF4-FFF2-40B4-BE49-F238E27FC236}">
                  <a16:creationId xmlns:a16="http://schemas.microsoft.com/office/drawing/2014/main" id="{00000000-0008-0000-0200-0000AF3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xdr:twoCellAnchor>
    <xdr:from>
      <xdr:col>1</xdr:col>
      <xdr:colOff>55987</xdr:colOff>
      <xdr:row>30</xdr:row>
      <xdr:rowOff>69230</xdr:rowOff>
    </xdr:from>
    <xdr:to>
      <xdr:col>14</xdr:col>
      <xdr:colOff>85027</xdr:colOff>
      <xdr:row>32</xdr:row>
      <xdr:rowOff>95250</xdr:rowOff>
    </xdr:to>
    <xdr:sp macro="" textlink="">
      <xdr:nvSpPr>
        <xdr:cNvPr id="5" name="Text Box 111">
          <a:extLst>
            <a:ext uri="{FF2B5EF4-FFF2-40B4-BE49-F238E27FC236}">
              <a16:creationId xmlns:a16="http://schemas.microsoft.com/office/drawing/2014/main" id="{00000000-0008-0000-0200-000005000000}"/>
            </a:ext>
          </a:extLst>
        </xdr:cNvPr>
        <xdr:cNvSpPr txBox="1">
          <a:spLocks noChangeArrowheads="1"/>
        </xdr:cNvSpPr>
      </xdr:nvSpPr>
      <xdr:spPr bwMode="auto">
        <a:xfrm>
          <a:off x="360787" y="6241430"/>
          <a:ext cx="6934665" cy="445120"/>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100"/>
            </a:lnSpc>
            <a:defRPr sz="1000"/>
          </a:pPr>
          <a:r>
            <a:rPr lang="ja-JP" altLang="en-US">
              <a:latin typeface="ＭＳ Ｐ明朝" panose="02020600040205080304" pitchFamily="18" charset="-128"/>
              <a:ea typeface="ＭＳ Ｐ明朝" panose="02020600040205080304" pitchFamily="18" charset="-128"/>
            </a:rPr>
            <a:t>この内容を確認していただきましたら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57150</xdr:colOff>
      <xdr:row>29</xdr:row>
      <xdr:rowOff>28575</xdr:rowOff>
    </xdr:from>
    <xdr:to>
      <xdr:col>12</xdr:col>
      <xdr:colOff>301615</xdr:colOff>
      <xdr:row>30</xdr:row>
      <xdr:rowOff>104913</xdr:rowOff>
    </xdr:to>
    <xdr:sp macro="" textlink="">
      <xdr:nvSpPr>
        <xdr:cNvPr id="6" name="Text Box 111">
          <a:extLst>
            <a:ext uri="{FF2B5EF4-FFF2-40B4-BE49-F238E27FC236}">
              <a16:creationId xmlns:a16="http://schemas.microsoft.com/office/drawing/2014/main" id="{00000000-0008-0000-0200-000006000000}"/>
            </a:ext>
          </a:extLst>
        </xdr:cNvPr>
        <xdr:cNvSpPr txBox="1">
          <a:spLocks noChangeArrowheads="1"/>
        </xdr:cNvSpPr>
      </xdr:nvSpPr>
      <xdr:spPr bwMode="auto">
        <a:xfrm>
          <a:off x="361950" y="5991225"/>
          <a:ext cx="5616565" cy="285888"/>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0</xdr:col>
          <xdr:colOff>142875</xdr:colOff>
          <xdr:row>29</xdr:row>
          <xdr:rowOff>9525</xdr:rowOff>
        </xdr:from>
        <xdr:to>
          <xdr:col>1</xdr:col>
          <xdr:colOff>133350</xdr:colOff>
          <xdr:row>30</xdr:row>
          <xdr:rowOff>38100</xdr:rowOff>
        </xdr:to>
        <xdr:sp macro="" textlink="">
          <xdr:nvSpPr>
            <xdr:cNvPr id="14256" name="Check Box 1968" hidden="1">
              <a:extLst>
                <a:ext uri="{63B3BB69-23CF-44E3-9099-C40C66FF867C}">
                  <a14:compatExt spid="_x0000_s14256"/>
                </a:ext>
                <a:ext uri="{FF2B5EF4-FFF2-40B4-BE49-F238E27FC236}">
                  <a16:creationId xmlns:a16="http://schemas.microsoft.com/office/drawing/2014/main" id="{00000000-0008-0000-0200-0000B03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30</xdr:row>
          <xdr:rowOff>38100</xdr:rowOff>
        </xdr:from>
        <xdr:to>
          <xdr:col>1</xdr:col>
          <xdr:colOff>133350</xdr:colOff>
          <xdr:row>31</xdr:row>
          <xdr:rowOff>66675</xdr:rowOff>
        </xdr:to>
        <xdr:sp macro="" textlink="">
          <xdr:nvSpPr>
            <xdr:cNvPr id="14257" name="Check Box 1969" hidden="1">
              <a:extLst>
                <a:ext uri="{63B3BB69-23CF-44E3-9099-C40C66FF867C}">
                  <a14:compatExt spid="_x0000_s14257"/>
                </a:ext>
                <a:ext uri="{FF2B5EF4-FFF2-40B4-BE49-F238E27FC236}">
                  <a16:creationId xmlns:a16="http://schemas.microsoft.com/office/drawing/2014/main" id="{00000000-0008-0000-0200-0000B13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349898</xdr:colOff>
      <xdr:row>27</xdr:row>
      <xdr:rowOff>204107</xdr:rowOff>
    </xdr:from>
    <xdr:to>
      <xdr:col>15</xdr:col>
      <xdr:colOff>263593</xdr:colOff>
      <xdr:row>29</xdr:row>
      <xdr:rowOff>23392</xdr:rowOff>
    </xdr:to>
    <xdr:grpSp>
      <xdr:nvGrpSpPr>
        <xdr:cNvPr id="2" name="グループ化 8">
          <a:extLst>
            <a:ext uri="{FF2B5EF4-FFF2-40B4-BE49-F238E27FC236}">
              <a16:creationId xmlns:a16="http://schemas.microsoft.com/office/drawing/2014/main" id="{00000000-0008-0000-0200-000002000000}"/>
            </a:ext>
          </a:extLst>
        </xdr:cNvPr>
        <xdr:cNvGrpSpPr>
          <a:grpSpLocks/>
        </xdr:cNvGrpSpPr>
      </xdr:nvGrpSpPr>
      <xdr:grpSpPr bwMode="auto">
        <a:xfrm>
          <a:off x="2332653" y="5860791"/>
          <a:ext cx="5220481" cy="246938"/>
          <a:chOff x="2000250" y="1466854"/>
          <a:chExt cx="5229225" cy="245802"/>
        </a:xfrm>
      </xdr:grpSpPr>
      <mc:AlternateContent xmlns:mc="http://schemas.openxmlformats.org/markup-compatibility/2006">
        <mc:Choice xmlns:a14="http://schemas.microsoft.com/office/drawing/2010/main" Requires="a14">
          <xdr:sp macro="" textlink="">
            <xdr:nvSpPr>
              <xdr:cNvPr id="14260" name="Check Box 1972" hidden="1">
                <a:extLst>
                  <a:ext uri="{63B3BB69-23CF-44E3-9099-C40C66FF867C}">
                    <a14:compatExt spid="_x0000_s14260"/>
                  </a:ext>
                  <a:ext uri="{FF2B5EF4-FFF2-40B4-BE49-F238E27FC236}">
                    <a16:creationId xmlns:a16="http://schemas.microsoft.com/office/drawing/2014/main" id="{00000000-0008-0000-0200-0000B4370000}"/>
                  </a:ext>
                </a:extLst>
              </xdr:cNvPr>
              <xdr:cNvSpPr/>
            </xdr:nvSpPr>
            <xdr:spPr bwMode="auto">
              <a:xfrm>
                <a:off x="2000250" y="1466854"/>
                <a:ext cx="5229225" cy="21907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152650" y="1476144"/>
            <a:ext cx="4714875" cy="23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明朝" panose="02020600040205080304" pitchFamily="18" charset="-128"/>
                <a:ea typeface="ＭＳ Ｐ明朝" panose="02020600040205080304" pitchFamily="18" charset="-128"/>
              </a:rPr>
              <a:t>送付先が依頼者住所と異なる場合は✓の上、受付時にお知らせください。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6965</xdr:colOff>
      <xdr:row>0</xdr:row>
      <xdr:rowOff>144733</xdr:rowOff>
    </xdr:from>
    <xdr:to>
      <xdr:col>9</xdr:col>
      <xdr:colOff>429785</xdr:colOff>
      <xdr:row>3</xdr:row>
      <xdr:rowOff>122895</xdr:rowOff>
    </xdr:to>
    <xdr:sp macro="" textlink="">
      <xdr:nvSpPr>
        <xdr:cNvPr id="9217" name="Rectangle 1">
          <a:extLst>
            <a:ext uri="{FF2B5EF4-FFF2-40B4-BE49-F238E27FC236}">
              <a16:creationId xmlns:a16="http://schemas.microsoft.com/office/drawing/2014/main" id="{00000000-0008-0000-0300-000001240000}"/>
            </a:ext>
          </a:extLst>
        </xdr:cNvPr>
        <xdr:cNvSpPr>
          <a:spLocks noChangeArrowheads="1"/>
        </xdr:cNvSpPr>
      </xdr:nvSpPr>
      <xdr:spPr bwMode="auto">
        <a:xfrm>
          <a:off x="6965" y="144733"/>
          <a:ext cx="4163125" cy="489260"/>
        </a:xfrm>
        <a:prstGeom prst="rect">
          <a:avLst/>
        </a:prstGeom>
        <a:solidFill>
          <a:srgbClr xmlns:mc="http://schemas.openxmlformats.org/markup-compatibility/2006" xmlns:a14="http://schemas.microsoft.com/office/drawing/2010/main" val="CCFFFF" mc:Ignorable="a14" a14:legacySpreadsheetColorIndex="41">
            <a:alpha val="50000"/>
          </a:srgbClr>
        </a:solidFill>
        <a:ln>
          <a:noFill/>
        </a:ln>
      </xdr:spPr>
      <xdr:txBody>
        <a:bodyPr vertOverflow="clip" wrap="square" lIns="45720" tIns="27432" rIns="45720" bIns="27432" anchor="ctr" upright="1"/>
        <a:lstStyle/>
        <a:p>
          <a:pPr algn="l" rtl="0">
            <a:defRPr sz="1000"/>
          </a:pPr>
          <a:r>
            <a:rPr lang="ja-JP" altLang="en-US" sz="2000" b="1" i="0" u="none" strike="noStrike" baseline="0">
              <a:solidFill>
                <a:srgbClr val="000000"/>
              </a:solidFill>
              <a:latin typeface="ＭＳ Ｐ明朝"/>
              <a:ea typeface="ＭＳ Ｐ明朝"/>
            </a:rPr>
            <a:t>試験依頼書</a:t>
          </a:r>
          <a:r>
            <a:rPr lang="ja-JP" altLang="en-US" sz="2000" b="1" i="0" baseline="0">
              <a:effectLst/>
              <a:latin typeface="ＭＳ Ｐ明朝" panose="02020600040205080304" pitchFamily="18" charset="-128"/>
              <a:ea typeface="ＭＳ Ｐ明朝" panose="02020600040205080304" pitchFamily="18" charset="-128"/>
              <a:cs typeface="+mn-cs"/>
            </a:rPr>
            <a:t>（請求明細書）</a:t>
          </a:r>
          <a:r>
            <a:rPr lang="ja-JP" altLang="en-US" sz="2000" b="1" i="0" u="none" strike="noStrike" baseline="0">
              <a:solidFill>
                <a:srgbClr val="000000"/>
              </a:solidFill>
              <a:latin typeface="ＭＳ Ｐ明朝"/>
              <a:ea typeface="ＭＳ Ｐ明朝"/>
            </a:rPr>
            <a:t>（控）</a:t>
          </a:r>
        </a:p>
      </xdr:txBody>
    </xdr:sp>
    <xdr:clientData/>
  </xdr:twoCellAnchor>
  <mc:AlternateContent xmlns:mc="http://schemas.openxmlformats.org/markup-compatibility/2006">
    <mc:Choice xmlns:a14="http://schemas.microsoft.com/office/drawing/2010/main" Requires="a14">
      <xdr:twoCellAnchor>
        <xdr:from>
          <xdr:col>31</xdr:col>
          <xdr:colOff>95250</xdr:colOff>
          <xdr:row>52</xdr:row>
          <xdr:rowOff>66675</xdr:rowOff>
        </xdr:from>
        <xdr:to>
          <xdr:col>34</xdr:col>
          <xdr:colOff>171450</xdr:colOff>
          <xdr:row>53</xdr:row>
          <xdr:rowOff>152400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コンクリート用</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52</xdr:row>
          <xdr:rowOff>38100</xdr:rowOff>
        </xdr:from>
        <xdr:to>
          <xdr:col>39</xdr:col>
          <xdr:colOff>161925</xdr:colOff>
          <xdr:row>53</xdr:row>
          <xdr:rowOff>123825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道路用、アスファルト用</a:t>
              </a:r>
            </a:p>
          </xdr:txBody>
        </xdr:sp>
        <xdr:clientData/>
      </xdr:twoCellAnchor>
    </mc:Choice>
    <mc:Fallback/>
  </mc:AlternateContent>
  <xdr:twoCellAnchor>
    <xdr:from>
      <xdr:col>39</xdr:col>
      <xdr:colOff>95250</xdr:colOff>
      <xdr:row>39</xdr:row>
      <xdr:rowOff>85725</xdr:rowOff>
    </xdr:from>
    <xdr:to>
      <xdr:col>39</xdr:col>
      <xdr:colOff>238125</xdr:colOff>
      <xdr:row>39</xdr:row>
      <xdr:rowOff>228600</xdr:rowOff>
    </xdr:to>
    <xdr:sp macro="" textlink="">
      <xdr:nvSpPr>
        <xdr:cNvPr id="13281" name="Oval 26">
          <a:extLst>
            <a:ext uri="{FF2B5EF4-FFF2-40B4-BE49-F238E27FC236}">
              <a16:creationId xmlns:a16="http://schemas.microsoft.com/office/drawing/2014/main" id="{00000000-0008-0000-0300-0000E1330000}"/>
            </a:ext>
          </a:extLst>
        </xdr:cNvPr>
        <xdr:cNvSpPr>
          <a:spLocks noChangeArrowheads="1"/>
        </xdr:cNvSpPr>
      </xdr:nvSpPr>
      <xdr:spPr bwMode="auto">
        <a:xfrm>
          <a:off x="15011400" y="8010525"/>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95250</xdr:colOff>
      <xdr:row>29</xdr:row>
      <xdr:rowOff>38100</xdr:rowOff>
    </xdr:from>
    <xdr:to>
      <xdr:col>32</xdr:col>
      <xdr:colOff>238125</xdr:colOff>
      <xdr:row>29</xdr:row>
      <xdr:rowOff>180975</xdr:rowOff>
    </xdr:to>
    <xdr:sp macro="" textlink="">
      <xdr:nvSpPr>
        <xdr:cNvPr id="13282" name="Oval 27">
          <a:extLst>
            <a:ext uri="{FF2B5EF4-FFF2-40B4-BE49-F238E27FC236}">
              <a16:creationId xmlns:a16="http://schemas.microsoft.com/office/drawing/2014/main" id="{00000000-0008-0000-0300-0000E2330000}"/>
            </a:ext>
          </a:extLst>
        </xdr:cNvPr>
        <xdr:cNvSpPr>
          <a:spLocks noChangeArrowheads="1"/>
        </xdr:cNvSpPr>
      </xdr:nvSpPr>
      <xdr:spPr bwMode="auto">
        <a:xfrm>
          <a:off x="12744450" y="600075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9525</xdr:colOff>
      <xdr:row>26</xdr:row>
      <xdr:rowOff>0</xdr:rowOff>
    </xdr:from>
    <xdr:to>
      <xdr:col>36</xdr:col>
      <xdr:colOff>9525</xdr:colOff>
      <xdr:row>26</xdr:row>
      <xdr:rowOff>0</xdr:rowOff>
    </xdr:to>
    <xdr:sp macro="" textlink="">
      <xdr:nvSpPr>
        <xdr:cNvPr id="13283" name="Line 35">
          <a:extLst>
            <a:ext uri="{FF2B5EF4-FFF2-40B4-BE49-F238E27FC236}">
              <a16:creationId xmlns:a16="http://schemas.microsoft.com/office/drawing/2014/main" id="{00000000-0008-0000-0300-0000E3330000}"/>
            </a:ext>
          </a:extLst>
        </xdr:cNvPr>
        <xdr:cNvSpPr>
          <a:spLocks noChangeShapeType="1"/>
        </xdr:cNvSpPr>
      </xdr:nvSpPr>
      <xdr:spPr bwMode="auto">
        <a:xfrm>
          <a:off x="13954125" y="5334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95250</xdr:colOff>
      <xdr:row>48</xdr:row>
      <xdr:rowOff>28575</xdr:rowOff>
    </xdr:from>
    <xdr:to>
      <xdr:col>12</xdr:col>
      <xdr:colOff>714375</xdr:colOff>
      <xdr:row>49</xdr:row>
      <xdr:rowOff>219075</xdr:rowOff>
    </xdr:to>
    <xdr:sp macro="" textlink="">
      <xdr:nvSpPr>
        <xdr:cNvPr id="9268" name="Text Box 52">
          <a:extLst>
            <a:ext uri="{FF2B5EF4-FFF2-40B4-BE49-F238E27FC236}">
              <a16:creationId xmlns:a16="http://schemas.microsoft.com/office/drawing/2014/main" id="{00000000-0008-0000-0300-000034240000}"/>
            </a:ext>
          </a:extLst>
        </xdr:cNvPr>
        <xdr:cNvSpPr txBox="1">
          <a:spLocks noChangeArrowheads="1"/>
        </xdr:cNvSpPr>
      </xdr:nvSpPr>
      <xdr:spPr bwMode="auto">
        <a:xfrm>
          <a:off x="5019675" y="10372725"/>
          <a:ext cx="1371600" cy="447675"/>
        </a:xfrm>
        <a:prstGeom prst="rect">
          <a:avLst/>
        </a:prstGeom>
        <a:solidFill>
          <a:srgbClr xmlns:mc="http://schemas.openxmlformats.org/markup-compatibility/2006" xmlns:a14="http://schemas.microsoft.com/office/drawing/2010/main" val="CCFFFF" mc:Ignorable="a14" a14:legacySpreadsheetColorIndex="41"/>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□材料不足</a:t>
          </a:r>
        </a:p>
        <a:p>
          <a:pPr algn="l" rtl="0">
            <a:lnSpc>
              <a:spcPts val="1300"/>
            </a:lnSpc>
            <a:defRPr sz="1000"/>
          </a:pPr>
          <a:r>
            <a:rPr lang="ja-JP" altLang="en-US" sz="1100" b="0" i="0" u="none" strike="noStrike" baseline="0">
              <a:solidFill>
                <a:srgbClr val="000000"/>
              </a:solidFill>
              <a:latin typeface="ＭＳ Ｐ明朝"/>
              <a:ea typeface="ＭＳ Ｐ明朝"/>
            </a:rPr>
            <a:t>□規格等の不一致</a:t>
          </a: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6</xdr:col>
      <xdr:colOff>428625</xdr:colOff>
      <xdr:row>52</xdr:row>
      <xdr:rowOff>0</xdr:rowOff>
    </xdr:from>
    <xdr:to>
      <xdr:col>8</xdr:col>
      <xdr:colOff>933450</xdr:colOff>
      <xdr:row>53</xdr:row>
      <xdr:rowOff>28575</xdr:rowOff>
    </xdr:to>
    <xdr:sp macro="" textlink="">
      <xdr:nvSpPr>
        <xdr:cNvPr id="9269" name="Text Box 53">
          <a:extLst>
            <a:ext uri="{FF2B5EF4-FFF2-40B4-BE49-F238E27FC236}">
              <a16:creationId xmlns:a16="http://schemas.microsoft.com/office/drawing/2014/main" id="{00000000-0008-0000-0300-000035240000}"/>
            </a:ext>
          </a:extLst>
        </xdr:cNvPr>
        <xdr:cNvSpPr txBox="1">
          <a:spLocks noChangeArrowheads="1"/>
        </xdr:cNvSpPr>
      </xdr:nvSpPr>
      <xdr:spPr bwMode="auto">
        <a:xfrm>
          <a:off x="2428875" y="11306175"/>
          <a:ext cx="1323975" cy="200025"/>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受付番号</a:t>
          </a:r>
        </a:p>
      </xdr:txBody>
    </xdr:sp>
    <xdr:clientData/>
  </xdr:twoCellAnchor>
  <xdr:twoCellAnchor>
    <xdr:from>
      <xdr:col>6</xdr:col>
      <xdr:colOff>428625</xdr:colOff>
      <xdr:row>52</xdr:row>
      <xdr:rowOff>0</xdr:rowOff>
    </xdr:from>
    <xdr:to>
      <xdr:col>8</xdr:col>
      <xdr:colOff>933450</xdr:colOff>
      <xdr:row>53</xdr:row>
      <xdr:rowOff>28575</xdr:rowOff>
    </xdr:to>
    <xdr:sp macro="" textlink="">
      <xdr:nvSpPr>
        <xdr:cNvPr id="9271" name="Text Box 55">
          <a:extLst>
            <a:ext uri="{FF2B5EF4-FFF2-40B4-BE49-F238E27FC236}">
              <a16:creationId xmlns:a16="http://schemas.microsoft.com/office/drawing/2014/main" id="{00000000-0008-0000-0300-000037240000}"/>
            </a:ext>
          </a:extLst>
        </xdr:cNvPr>
        <xdr:cNvSpPr txBox="1">
          <a:spLocks noChangeArrowheads="1"/>
        </xdr:cNvSpPr>
      </xdr:nvSpPr>
      <xdr:spPr bwMode="auto">
        <a:xfrm>
          <a:off x="2428875" y="11306175"/>
          <a:ext cx="1323975" cy="200025"/>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受付番号</a:t>
          </a:r>
        </a:p>
      </xdr:txBody>
    </xdr:sp>
    <xdr:clientData/>
  </xdr:twoCellAnchor>
  <xdr:twoCellAnchor>
    <xdr:from>
      <xdr:col>0</xdr:col>
      <xdr:colOff>47625</xdr:colOff>
      <xdr:row>52</xdr:row>
      <xdr:rowOff>0</xdr:rowOff>
    </xdr:from>
    <xdr:to>
      <xdr:col>4</xdr:col>
      <xdr:colOff>180975</xdr:colOff>
      <xdr:row>53</xdr:row>
      <xdr:rowOff>38100</xdr:rowOff>
    </xdr:to>
    <xdr:sp macro="" textlink="">
      <xdr:nvSpPr>
        <xdr:cNvPr id="9272" name="Text Box 56">
          <a:extLst>
            <a:ext uri="{FF2B5EF4-FFF2-40B4-BE49-F238E27FC236}">
              <a16:creationId xmlns:a16="http://schemas.microsoft.com/office/drawing/2014/main" id="{00000000-0008-0000-0300-000038240000}"/>
            </a:ext>
          </a:extLst>
        </xdr:cNvPr>
        <xdr:cNvSpPr txBox="1">
          <a:spLocks noChangeArrowheads="1"/>
        </xdr:cNvSpPr>
      </xdr:nvSpPr>
      <xdr:spPr bwMode="auto">
        <a:xfrm>
          <a:off x="47625" y="11306175"/>
          <a:ext cx="1352550" cy="209550"/>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再発行する受付番号</a:t>
          </a:r>
        </a:p>
      </xdr:txBody>
    </xdr:sp>
    <xdr:clientData/>
  </xdr:twoCellAnchor>
  <xdr:twoCellAnchor>
    <xdr:from>
      <xdr:col>6</xdr:col>
      <xdr:colOff>428625</xdr:colOff>
      <xdr:row>52</xdr:row>
      <xdr:rowOff>0</xdr:rowOff>
    </xdr:from>
    <xdr:to>
      <xdr:col>8</xdr:col>
      <xdr:colOff>933450</xdr:colOff>
      <xdr:row>53</xdr:row>
      <xdr:rowOff>28575</xdr:rowOff>
    </xdr:to>
    <xdr:sp macro="" textlink="">
      <xdr:nvSpPr>
        <xdr:cNvPr id="9273" name="Text Box 57">
          <a:extLst>
            <a:ext uri="{FF2B5EF4-FFF2-40B4-BE49-F238E27FC236}">
              <a16:creationId xmlns:a16="http://schemas.microsoft.com/office/drawing/2014/main" id="{00000000-0008-0000-0300-000039240000}"/>
            </a:ext>
          </a:extLst>
        </xdr:cNvPr>
        <xdr:cNvSpPr txBox="1">
          <a:spLocks noChangeArrowheads="1"/>
        </xdr:cNvSpPr>
      </xdr:nvSpPr>
      <xdr:spPr bwMode="auto">
        <a:xfrm>
          <a:off x="2428875" y="11306175"/>
          <a:ext cx="1323975" cy="200025"/>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受付番号</a:t>
          </a:r>
        </a:p>
      </xdr:txBody>
    </xdr:sp>
    <xdr:clientData/>
  </xdr:twoCellAnchor>
  <xdr:twoCellAnchor>
    <xdr:from>
      <xdr:col>32</xdr:col>
      <xdr:colOff>95250</xdr:colOff>
      <xdr:row>30</xdr:row>
      <xdr:rowOff>38100</xdr:rowOff>
    </xdr:from>
    <xdr:to>
      <xdr:col>32</xdr:col>
      <xdr:colOff>238125</xdr:colOff>
      <xdr:row>30</xdr:row>
      <xdr:rowOff>180975</xdr:rowOff>
    </xdr:to>
    <xdr:sp macro="" textlink="">
      <xdr:nvSpPr>
        <xdr:cNvPr id="13289" name="Oval 58">
          <a:extLst>
            <a:ext uri="{FF2B5EF4-FFF2-40B4-BE49-F238E27FC236}">
              <a16:creationId xmlns:a16="http://schemas.microsoft.com/office/drawing/2014/main" id="{00000000-0008-0000-0300-0000E9330000}"/>
            </a:ext>
          </a:extLst>
        </xdr:cNvPr>
        <xdr:cNvSpPr>
          <a:spLocks noChangeArrowheads="1"/>
        </xdr:cNvSpPr>
      </xdr:nvSpPr>
      <xdr:spPr bwMode="auto">
        <a:xfrm>
          <a:off x="12744450" y="621030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38</xdr:col>
      <xdr:colOff>85725</xdr:colOff>
      <xdr:row>39</xdr:row>
      <xdr:rowOff>85725</xdr:rowOff>
    </xdr:from>
    <xdr:to>
      <xdr:col>38</xdr:col>
      <xdr:colOff>228600</xdr:colOff>
      <xdr:row>39</xdr:row>
      <xdr:rowOff>228600</xdr:rowOff>
    </xdr:to>
    <xdr:sp macro="" textlink="">
      <xdr:nvSpPr>
        <xdr:cNvPr id="13290" name="Oval 62">
          <a:extLst>
            <a:ext uri="{FF2B5EF4-FFF2-40B4-BE49-F238E27FC236}">
              <a16:creationId xmlns:a16="http://schemas.microsoft.com/office/drawing/2014/main" id="{00000000-0008-0000-0300-0000EA330000}"/>
            </a:ext>
          </a:extLst>
        </xdr:cNvPr>
        <xdr:cNvSpPr>
          <a:spLocks noChangeArrowheads="1"/>
        </xdr:cNvSpPr>
      </xdr:nvSpPr>
      <xdr:spPr bwMode="auto">
        <a:xfrm>
          <a:off x="14678025" y="8010525"/>
          <a:ext cx="142875" cy="1428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76200</xdr:colOff>
      <xdr:row>24</xdr:row>
      <xdr:rowOff>38100</xdr:rowOff>
    </xdr:from>
    <xdr:to>
      <xdr:col>20</xdr:col>
      <xdr:colOff>219075</xdr:colOff>
      <xdr:row>24</xdr:row>
      <xdr:rowOff>180975</xdr:rowOff>
    </xdr:to>
    <xdr:sp macro="" textlink="">
      <xdr:nvSpPr>
        <xdr:cNvPr id="13292" name="Oval 95">
          <a:extLst>
            <a:ext uri="{FF2B5EF4-FFF2-40B4-BE49-F238E27FC236}">
              <a16:creationId xmlns:a16="http://schemas.microsoft.com/office/drawing/2014/main" id="{00000000-0008-0000-0300-0000EC330000}"/>
            </a:ext>
          </a:extLst>
        </xdr:cNvPr>
        <xdr:cNvSpPr>
          <a:spLocks noChangeArrowheads="1"/>
        </xdr:cNvSpPr>
      </xdr:nvSpPr>
      <xdr:spPr bwMode="auto">
        <a:xfrm>
          <a:off x="8839200" y="4953000"/>
          <a:ext cx="142875" cy="1428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27</xdr:row>
      <xdr:rowOff>0</xdr:rowOff>
    </xdr:from>
    <xdr:to>
      <xdr:col>5</xdr:col>
      <xdr:colOff>66675</xdr:colOff>
      <xdr:row>28</xdr:row>
      <xdr:rowOff>133350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00025" y="5543550"/>
          <a:ext cx="13906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ｺﾞｼｯｸM" panose="020B0609000000000000" pitchFamily="49" charset="-128"/>
              <a:ea typeface="HGｺﾞｼｯｸM" panose="020B0609000000000000" pitchFamily="49" charset="-128"/>
            </a:rPr>
            <a:t>成績書の受取方法</a:t>
          </a:r>
        </a:p>
      </xdr:txBody>
    </xdr:sp>
    <xdr:clientData/>
  </xdr:twoCellAnchor>
  <mc:AlternateContent xmlns:mc="http://schemas.openxmlformats.org/markup-compatibility/2006">
    <mc:Choice xmlns:a14="http://schemas.microsoft.com/office/drawing/2010/main" Requires="a14">
      <xdr:twoCellAnchor>
        <xdr:from>
          <xdr:col>5</xdr:col>
          <xdr:colOff>38100</xdr:colOff>
          <xdr:row>27</xdr:row>
          <xdr:rowOff>0</xdr:rowOff>
        </xdr:from>
        <xdr:to>
          <xdr:col>6</xdr:col>
          <xdr:colOff>38100</xdr:colOff>
          <xdr:row>28</xdr:row>
          <xdr:rowOff>47625</xdr:rowOff>
        </xdr:to>
        <xdr:sp macro="" textlink="">
          <xdr:nvSpPr>
            <xdr:cNvPr id="21568" name="Check Box 2112"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27</xdr:row>
          <xdr:rowOff>200025</xdr:rowOff>
        </xdr:from>
        <xdr:to>
          <xdr:col>6</xdr:col>
          <xdr:colOff>38100</xdr:colOff>
          <xdr:row>29</xdr:row>
          <xdr:rowOff>38100</xdr:rowOff>
        </xdr:to>
        <xdr:sp macro="" textlink="">
          <xdr:nvSpPr>
            <xdr:cNvPr id="21569" name="Check Box 2113"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27</xdr:row>
          <xdr:rowOff>38100</xdr:rowOff>
        </xdr:from>
        <xdr:to>
          <xdr:col>8</xdr:col>
          <xdr:colOff>85725</xdr:colOff>
          <xdr:row>28</xdr:row>
          <xdr:rowOff>38100</xdr:rowOff>
        </xdr:to>
        <xdr:sp macro="" textlink="">
          <xdr:nvSpPr>
            <xdr:cNvPr id="21570" name="Check Box 2114"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xdr:row>
          <xdr:rowOff>38100</xdr:rowOff>
        </xdr:from>
        <xdr:to>
          <xdr:col>9</xdr:col>
          <xdr:colOff>447675</xdr:colOff>
          <xdr:row>28</xdr:row>
          <xdr:rowOff>38100</xdr:rowOff>
        </xdr:to>
        <xdr:sp macro="" textlink="">
          <xdr:nvSpPr>
            <xdr:cNvPr id="21571" name="Check Box 2115"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27</xdr:row>
          <xdr:rowOff>38100</xdr:rowOff>
        </xdr:from>
        <xdr:to>
          <xdr:col>10</xdr:col>
          <xdr:colOff>647700</xdr:colOff>
          <xdr:row>28</xdr:row>
          <xdr:rowOff>38100</xdr:rowOff>
        </xdr:to>
        <xdr:sp macro="" textlink="">
          <xdr:nvSpPr>
            <xdr:cNvPr id="21572" name="Check Box 2116"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xdr:twoCellAnchor>
    <xdr:from>
      <xdr:col>1</xdr:col>
      <xdr:colOff>55987</xdr:colOff>
      <xdr:row>30</xdr:row>
      <xdr:rowOff>69230</xdr:rowOff>
    </xdr:from>
    <xdr:to>
      <xdr:col>14</xdr:col>
      <xdr:colOff>85027</xdr:colOff>
      <xdr:row>32</xdr:row>
      <xdr:rowOff>95250</xdr:rowOff>
    </xdr:to>
    <xdr:sp macro="" textlink="">
      <xdr:nvSpPr>
        <xdr:cNvPr id="5" name="Text Box 111">
          <a:extLst>
            <a:ext uri="{FF2B5EF4-FFF2-40B4-BE49-F238E27FC236}">
              <a16:creationId xmlns:a16="http://schemas.microsoft.com/office/drawing/2014/main" id="{00000000-0008-0000-0300-000005000000}"/>
            </a:ext>
          </a:extLst>
        </xdr:cNvPr>
        <xdr:cNvSpPr txBox="1">
          <a:spLocks noChangeArrowheads="1"/>
        </xdr:cNvSpPr>
      </xdr:nvSpPr>
      <xdr:spPr bwMode="auto">
        <a:xfrm>
          <a:off x="360787" y="6241430"/>
          <a:ext cx="6934665" cy="445120"/>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100"/>
            </a:lnSpc>
            <a:defRPr sz="1000"/>
          </a:pPr>
          <a:r>
            <a:rPr lang="ja-JP" altLang="en-US">
              <a:latin typeface="ＭＳ Ｐ明朝" panose="02020600040205080304" pitchFamily="18" charset="-128"/>
              <a:ea typeface="ＭＳ Ｐ明朝" panose="02020600040205080304" pitchFamily="18" charset="-128"/>
            </a:rPr>
            <a:t>この内容を確認していただきましたら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xdr:col>
      <xdr:colOff>66675</xdr:colOff>
      <xdr:row>29</xdr:row>
      <xdr:rowOff>9525</xdr:rowOff>
    </xdr:from>
    <xdr:to>
      <xdr:col>12</xdr:col>
      <xdr:colOff>311140</xdr:colOff>
      <xdr:row>30</xdr:row>
      <xdr:rowOff>85863</xdr:rowOff>
    </xdr:to>
    <xdr:sp macro="" textlink="">
      <xdr:nvSpPr>
        <xdr:cNvPr id="6" name="Text Box 111">
          <a:extLst>
            <a:ext uri="{FF2B5EF4-FFF2-40B4-BE49-F238E27FC236}">
              <a16:creationId xmlns:a16="http://schemas.microsoft.com/office/drawing/2014/main" id="{00000000-0008-0000-0300-000006000000}"/>
            </a:ext>
          </a:extLst>
        </xdr:cNvPr>
        <xdr:cNvSpPr txBox="1">
          <a:spLocks noChangeArrowheads="1"/>
        </xdr:cNvSpPr>
      </xdr:nvSpPr>
      <xdr:spPr bwMode="auto">
        <a:xfrm>
          <a:off x="371475" y="5972175"/>
          <a:ext cx="5616565" cy="285888"/>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0</xdr:col>
          <xdr:colOff>142875</xdr:colOff>
          <xdr:row>29</xdr:row>
          <xdr:rowOff>9525</xdr:rowOff>
        </xdr:from>
        <xdr:to>
          <xdr:col>1</xdr:col>
          <xdr:colOff>133350</xdr:colOff>
          <xdr:row>30</xdr:row>
          <xdr:rowOff>38100</xdr:rowOff>
        </xdr:to>
        <xdr:sp macro="" textlink="">
          <xdr:nvSpPr>
            <xdr:cNvPr id="21573" name="Check Box 2117"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30</xdr:row>
          <xdr:rowOff>38100</xdr:rowOff>
        </xdr:from>
        <xdr:to>
          <xdr:col>1</xdr:col>
          <xdr:colOff>133350</xdr:colOff>
          <xdr:row>31</xdr:row>
          <xdr:rowOff>66675</xdr:rowOff>
        </xdr:to>
        <xdr:sp macro="" textlink="">
          <xdr:nvSpPr>
            <xdr:cNvPr id="21574" name="Check Box 2118"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350921</xdr:colOff>
      <xdr:row>27</xdr:row>
      <xdr:rowOff>200528</xdr:rowOff>
    </xdr:from>
    <xdr:to>
      <xdr:col>15</xdr:col>
      <xdr:colOff>247429</xdr:colOff>
      <xdr:row>29</xdr:row>
      <xdr:rowOff>31133</xdr:rowOff>
    </xdr:to>
    <xdr:grpSp>
      <xdr:nvGrpSpPr>
        <xdr:cNvPr id="2" name="グループ化 8">
          <a:extLst>
            <a:ext uri="{FF2B5EF4-FFF2-40B4-BE49-F238E27FC236}">
              <a16:creationId xmlns:a16="http://schemas.microsoft.com/office/drawing/2014/main" id="{00000000-0008-0000-0300-000002000000}"/>
            </a:ext>
          </a:extLst>
        </xdr:cNvPr>
        <xdr:cNvGrpSpPr>
          <a:grpSpLocks/>
        </xdr:cNvGrpSpPr>
      </xdr:nvGrpSpPr>
      <xdr:grpSpPr bwMode="auto">
        <a:xfrm>
          <a:off x="2351171" y="5744078"/>
          <a:ext cx="5201933" cy="249705"/>
          <a:chOff x="2000251" y="1466841"/>
          <a:chExt cx="5229226" cy="250566"/>
        </a:xfrm>
      </xdr:grpSpPr>
      <mc:AlternateContent xmlns:mc="http://schemas.openxmlformats.org/markup-compatibility/2006">
        <mc:Choice xmlns:a14="http://schemas.microsoft.com/office/drawing/2010/main" Requires="a14">
          <xdr:sp macro="" textlink="">
            <xdr:nvSpPr>
              <xdr:cNvPr id="21577" name="Check Box 2121"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000251" y="1466841"/>
                <a:ext cx="5229226"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52650" y="1476144"/>
            <a:ext cx="4714875" cy="241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u="none">
                <a:latin typeface="ＭＳ Ｐ明朝" panose="02020600040205080304" pitchFamily="18" charset="-128"/>
                <a:ea typeface="ＭＳ Ｐ明朝" panose="02020600040205080304" pitchFamily="18" charset="-128"/>
              </a:rPr>
              <a:t>送付先が依頼者住所と異なる場合は✓の上、受付時にお知らせください。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47626</xdr:colOff>
      <xdr:row>27</xdr:row>
      <xdr:rowOff>47624</xdr:rowOff>
    </xdr:from>
    <xdr:to>
      <xdr:col>14</xdr:col>
      <xdr:colOff>228600</xdr:colOff>
      <xdr:row>30</xdr:row>
      <xdr:rowOff>180974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028951" y="8963024"/>
          <a:ext cx="2314574" cy="9048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latin typeface="+mj-ea"/>
              <a:ea typeface="+mj-ea"/>
            </a:rPr>
            <a:t>※</a:t>
          </a:r>
          <a:r>
            <a:rPr kumimoji="1" lang="ja-JP" altLang="en-US" sz="1000">
              <a:latin typeface="+mj-ea"/>
              <a:ea typeface="+mj-ea"/>
            </a:rPr>
            <a:t>上記路盤材の試験＋骨材試験（⑨密度・吸水、⑩単容、⑪すりへり減量）の場合は、右の試験組合せに応じた土嚢袋数を追加してください。</a:t>
          </a:r>
        </a:p>
      </xdr:txBody>
    </xdr:sp>
    <xdr:clientData/>
  </xdr:twoCellAnchor>
  <xdr:twoCellAnchor>
    <xdr:from>
      <xdr:col>7</xdr:col>
      <xdr:colOff>76200</xdr:colOff>
      <xdr:row>26</xdr:row>
      <xdr:rowOff>28575</xdr:rowOff>
    </xdr:from>
    <xdr:to>
      <xdr:col>8</xdr:col>
      <xdr:colOff>47625</xdr:colOff>
      <xdr:row>27</xdr:row>
      <xdr:rowOff>28575</xdr:rowOff>
    </xdr:to>
    <xdr:sp macro="" textlink="">
      <xdr:nvSpPr>
        <xdr:cNvPr id="3" name="下矢印 6">
          <a:extLst>
            <a:ext uri="{FF2B5EF4-FFF2-40B4-BE49-F238E27FC236}">
              <a16:creationId xmlns:a16="http://schemas.microsoft.com/office/drawing/2014/main" id="{00000000-0008-0000-0400-000003000000}"/>
            </a:ext>
          </a:extLst>
        </xdr:cNvPr>
        <xdr:cNvSpPr/>
      </xdr:nvSpPr>
      <xdr:spPr>
        <a:xfrm>
          <a:off x="3324225" y="8686800"/>
          <a:ext cx="238125" cy="257175"/>
        </a:xfrm>
        <a:prstGeom prst="downArrow">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28</xdr:row>
      <xdr:rowOff>114300</xdr:rowOff>
    </xdr:from>
    <xdr:to>
      <xdr:col>15</xdr:col>
      <xdr:colOff>219075</xdr:colOff>
      <xdr:row>29</xdr:row>
      <xdr:rowOff>95250</xdr:rowOff>
    </xdr:to>
    <xdr:sp macro="" textlink="">
      <xdr:nvSpPr>
        <xdr:cNvPr id="4" name="下矢印 7">
          <a:extLst>
            <a:ext uri="{FF2B5EF4-FFF2-40B4-BE49-F238E27FC236}">
              <a16:creationId xmlns:a16="http://schemas.microsoft.com/office/drawing/2014/main" id="{00000000-0008-0000-0400-000004000000}"/>
            </a:ext>
          </a:extLst>
        </xdr:cNvPr>
        <xdr:cNvSpPr/>
      </xdr:nvSpPr>
      <xdr:spPr>
        <a:xfrm rot="16200000">
          <a:off x="5353050" y="9277350"/>
          <a:ext cx="238125" cy="257175"/>
        </a:xfrm>
        <a:prstGeom prst="downArrow">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79843</xdr:colOff>
      <xdr:row>13</xdr:row>
      <xdr:rowOff>156499</xdr:rowOff>
    </xdr:from>
    <xdr:to>
      <xdr:col>12</xdr:col>
      <xdr:colOff>180975</xdr:colOff>
      <xdr:row>13</xdr:row>
      <xdr:rowOff>161925</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a:off x="1594318" y="2756824"/>
          <a:ext cx="1787057" cy="54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30331</xdr:colOff>
      <xdr:row>14</xdr:row>
      <xdr:rowOff>97001</xdr:rowOff>
    </xdr:from>
    <xdr:to>
      <xdr:col>11</xdr:col>
      <xdr:colOff>185609</xdr:colOff>
      <xdr:row>15</xdr:row>
      <xdr:rowOff>126737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821031" y="3011651"/>
          <a:ext cx="1260178" cy="258336"/>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完了予定日の設定</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10468</xdr:colOff>
      <xdr:row>12</xdr:row>
      <xdr:rowOff>524847</xdr:rowOff>
    </xdr:from>
    <xdr:to>
      <xdr:col>6</xdr:col>
      <xdr:colOff>242984</xdr:colOff>
      <xdr:row>15</xdr:row>
      <xdr:rowOff>19439</xdr:rowOff>
    </xdr:to>
    <xdr:sp macro="" textlink="">
      <xdr:nvSpPr>
        <xdr:cNvPr id="4" name="角丸四角形 82">
          <a:extLst>
            <a:ext uri="{FF2B5EF4-FFF2-40B4-BE49-F238E27FC236}">
              <a16:creationId xmlns:a16="http://schemas.microsoft.com/office/drawing/2014/main" id="{00000000-0008-0000-0500-000004000000}"/>
            </a:ext>
          </a:extLst>
        </xdr:cNvPr>
        <xdr:cNvSpPr/>
      </xdr:nvSpPr>
      <xdr:spPr bwMode="auto">
        <a:xfrm>
          <a:off x="696268" y="2648922"/>
          <a:ext cx="1061191" cy="513767"/>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受付</a:t>
          </a:r>
          <a:endParaRPr kumimoji="1" lang="en-US" altLang="ja-JP" sz="900">
            <a:solidFill>
              <a:schemeClr val="tx1"/>
            </a:solidFill>
          </a:endParaRPr>
        </a:p>
        <a:p>
          <a:pPr algn="ctr"/>
          <a:r>
            <a:rPr kumimoji="1" lang="ja-JP" altLang="en-US" sz="900">
              <a:solidFill>
                <a:schemeClr val="tx1"/>
              </a:solidFill>
            </a:rPr>
            <a:t>試料確認</a:t>
          </a:r>
          <a:endParaRPr kumimoji="1" lang="en-US" altLang="ja-JP" sz="900">
            <a:solidFill>
              <a:schemeClr val="tx1"/>
            </a:solidFill>
          </a:endParaRPr>
        </a:p>
      </xdr:txBody>
    </xdr:sp>
    <xdr:clientData/>
  </xdr:twoCellAnchor>
  <xdr:twoCellAnchor>
    <xdr:from>
      <xdr:col>3</xdr:col>
      <xdr:colOff>15071</xdr:colOff>
      <xdr:row>19</xdr:row>
      <xdr:rowOff>38878</xdr:rowOff>
    </xdr:from>
    <xdr:to>
      <xdr:col>6</xdr:col>
      <xdr:colOff>242983</xdr:colOff>
      <xdr:row>20</xdr:row>
      <xdr:rowOff>132797</xdr:rowOff>
    </xdr:to>
    <xdr:sp macro="" textlink="">
      <xdr:nvSpPr>
        <xdr:cNvPr id="5" name="角丸四角形 85">
          <a:extLst>
            <a:ext uri="{FF2B5EF4-FFF2-40B4-BE49-F238E27FC236}">
              <a16:creationId xmlns:a16="http://schemas.microsoft.com/office/drawing/2014/main" id="{00000000-0008-0000-0500-000005000000}"/>
            </a:ext>
          </a:extLst>
        </xdr:cNvPr>
        <xdr:cNvSpPr/>
      </xdr:nvSpPr>
      <xdr:spPr bwMode="auto">
        <a:xfrm>
          <a:off x="700871" y="4020328"/>
          <a:ext cx="1056587" cy="284419"/>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試験完了</a:t>
          </a:r>
        </a:p>
      </xdr:txBody>
    </xdr:sp>
    <xdr:clientData/>
  </xdr:twoCellAnchor>
  <xdr:twoCellAnchor>
    <xdr:from>
      <xdr:col>3</xdr:col>
      <xdr:colOff>10798</xdr:colOff>
      <xdr:row>22</xdr:row>
      <xdr:rowOff>19439</xdr:rowOff>
    </xdr:from>
    <xdr:to>
      <xdr:col>6</xdr:col>
      <xdr:colOff>252704</xdr:colOff>
      <xdr:row>23</xdr:row>
      <xdr:rowOff>91843</xdr:rowOff>
    </xdr:to>
    <xdr:sp macro="" textlink="">
      <xdr:nvSpPr>
        <xdr:cNvPr id="6" name="角丸四角形 87">
          <a:extLst>
            <a:ext uri="{FF2B5EF4-FFF2-40B4-BE49-F238E27FC236}">
              <a16:creationId xmlns:a16="http://schemas.microsoft.com/office/drawing/2014/main" id="{00000000-0008-0000-0500-000006000000}"/>
            </a:ext>
          </a:extLst>
        </xdr:cNvPr>
        <xdr:cNvSpPr/>
      </xdr:nvSpPr>
      <xdr:spPr bwMode="auto">
        <a:xfrm>
          <a:off x="696598" y="4648589"/>
          <a:ext cx="1070581" cy="301004"/>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成績書発行</a:t>
          </a:r>
          <a:endParaRPr kumimoji="1" lang="en-US" altLang="ja-JP" sz="900">
            <a:solidFill>
              <a:schemeClr val="tx1"/>
            </a:solidFill>
          </a:endParaRPr>
        </a:p>
      </xdr:txBody>
    </xdr:sp>
    <xdr:clientData/>
  </xdr:twoCellAnchor>
  <xdr:twoCellAnchor>
    <xdr:from>
      <xdr:col>12</xdr:col>
      <xdr:colOff>3877</xdr:colOff>
      <xdr:row>13</xdr:row>
      <xdr:rowOff>9913</xdr:rowOff>
    </xdr:from>
    <xdr:to>
      <xdr:col>18</xdr:col>
      <xdr:colOff>136460</xdr:colOff>
      <xdr:row>14</xdr:row>
      <xdr:rowOff>107107</xdr:rowOff>
    </xdr:to>
    <xdr:sp macro="" textlink="">
      <xdr:nvSpPr>
        <xdr:cNvPr id="7" name="角丸四角形 89">
          <a:extLst>
            <a:ext uri="{FF2B5EF4-FFF2-40B4-BE49-F238E27FC236}">
              <a16:creationId xmlns:a16="http://schemas.microsoft.com/office/drawing/2014/main" id="{00000000-0008-0000-0500-000007000000}"/>
            </a:ext>
          </a:extLst>
        </xdr:cNvPr>
        <xdr:cNvSpPr/>
      </xdr:nvSpPr>
      <xdr:spPr>
        <a:xfrm>
          <a:off x="3204277" y="2610238"/>
          <a:ext cx="1961383" cy="297219"/>
        </a:xfrm>
        <a:prstGeom prst="roundRect">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試験手数料</a:t>
          </a:r>
        </a:p>
      </xdr:txBody>
    </xdr:sp>
    <xdr:clientData/>
  </xdr:twoCellAnchor>
  <xdr:twoCellAnchor>
    <xdr:from>
      <xdr:col>3</xdr:col>
      <xdr:colOff>20437</xdr:colOff>
      <xdr:row>16</xdr:row>
      <xdr:rowOff>91277</xdr:rowOff>
    </xdr:from>
    <xdr:to>
      <xdr:col>6</xdr:col>
      <xdr:colOff>252704</xdr:colOff>
      <xdr:row>17</xdr:row>
      <xdr:rowOff>136108</xdr:rowOff>
    </xdr:to>
    <xdr:sp macro="" textlink="">
      <xdr:nvSpPr>
        <xdr:cNvPr id="8" name="角丸四角形 93">
          <a:extLst>
            <a:ext uri="{FF2B5EF4-FFF2-40B4-BE49-F238E27FC236}">
              <a16:creationId xmlns:a16="http://schemas.microsoft.com/office/drawing/2014/main" id="{00000000-0008-0000-0500-000008000000}"/>
            </a:ext>
          </a:extLst>
        </xdr:cNvPr>
        <xdr:cNvSpPr/>
      </xdr:nvSpPr>
      <xdr:spPr bwMode="auto">
        <a:xfrm>
          <a:off x="706237" y="3463127"/>
          <a:ext cx="1060942" cy="273431"/>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試験開始</a:t>
          </a:r>
        </a:p>
      </xdr:txBody>
    </xdr:sp>
    <xdr:clientData/>
  </xdr:twoCellAnchor>
  <xdr:twoCellAnchor>
    <xdr:from>
      <xdr:col>4</xdr:col>
      <xdr:colOff>140453</xdr:colOff>
      <xdr:row>20</xdr:row>
      <xdr:rowOff>111703</xdr:rowOff>
    </xdr:from>
    <xdr:to>
      <xdr:col>5</xdr:col>
      <xdr:colOff>86012</xdr:colOff>
      <xdr:row>21</xdr:row>
      <xdr:rowOff>100720</xdr:rowOff>
    </xdr:to>
    <xdr:sp macro="" textlink="">
      <xdr:nvSpPr>
        <xdr:cNvPr id="9" name="直角三角形 8">
          <a:extLst>
            <a:ext uri="{FF2B5EF4-FFF2-40B4-BE49-F238E27FC236}">
              <a16:creationId xmlns:a16="http://schemas.microsoft.com/office/drawing/2014/main" id="{00000000-0008-0000-0500-000009000000}"/>
            </a:ext>
          </a:extLst>
        </xdr:cNvPr>
        <xdr:cNvSpPr/>
      </xdr:nvSpPr>
      <xdr:spPr>
        <a:xfrm rot="18959426">
          <a:off x="1102478" y="4283653"/>
          <a:ext cx="221784" cy="217617"/>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40050</xdr:colOff>
      <xdr:row>13</xdr:row>
      <xdr:rowOff>159929</xdr:rowOff>
    </xdr:from>
    <xdr:to>
      <xdr:col>11</xdr:col>
      <xdr:colOff>195328</xdr:colOff>
      <xdr:row>14</xdr:row>
      <xdr:rowOff>188951</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830750" y="2845979"/>
          <a:ext cx="1260178" cy="257622"/>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受付番号の取得</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158246</xdr:colOff>
      <xdr:row>15</xdr:row>
      <xdr:rowOff>1166</xdr:rowOff>
    </xdr:from>
    <xdr:to>
      <xdr:col>5</xdr:col>
      <xdr:colOff>101499</xdr:colOff>
      <xdr:row>15</xdr:row>
      <xdr:rowOff>223448</xdr:rowOff>
    </xdr:to>
    <xdr:sp macro="" textlink="">
      <xdr:nvSpPr>
        <xdr:cNvPr id="11" name="直角三角形 10">
          <a:extLst>
            <a:ext uri="{FF2B5EF4-FFF2-40B4-BE49-F238E27FC236}">
              <a16:creationId xmlns:a16="http://schemas.microsoft.com/office/drawing/2014/main" id="{00000000-0008-0000-0500-00000B000000}"/>
            </a:ext>
          </a:extLst>
        </xdr:cNvPr>
        <xdr:cNvSpPr/>
      </xdr:nvSpPr>
      <xdr:spPr>
        <a:xfrm rot="18959426">
          <a:off x="1120271" y="3144416"/>
          <a:ext cx="219478" cy="222282"/>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138806</xdr:colOff>
      <xdr:row>17</xdr:row>
      <xdr:rowOff>121259</xdr:rowOff>
    </xdr:from>
    <xdr:to>
      <xdr:col>5</xdr:col>
      <xdr:colOff>82059</xdr:colOff>
      <xdr:row>18</xdr:row>
      <xdr:rowOff>142564</xdr:rowOff>
    </xdr:to>
    <xdr:sp macro="" textlink="">
      <xdr:nvSpPr>
        <xdr:cNvPr id="12" name="直角三角形 11">
          <a:extLst>
            <a:ext uri="{FF2B5EF4-FFF2-40B4-BE49-F238E27FC236}">
              <a16:creationId xmlns:a16="http://schemas.microsoft.com/office/drawing/2014/main" id="{00000000-0008-0000-0500-00000C000000}"/>
            </a:ext>
          </a:extLst>
        </xdr:cNvPr>
        <xdr:cNvSpPr/>
      </xdr:nvSpPr>
      <xdr:spPr>
        <a:xfrm rot="18959426">
          <a:off x="1100831" y="3721709"/>
          <a:ext cx="219478" cy="211805"/>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163513</xdr:colOff>
      <xdr:row>2</xdr:row>
      <xdr:rowOff>34367</xdr:rowOff>
    </xdr:from>
    <xdr:ext cx="4757359" cy="698089"/>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849313" y="434417"/>
          <a:ext cx="4757359" cy="698089"/>
        </a:xfrm>
        <a:prstGeom prst="rect">
          <a:avLst/>
        </a:prstGeom>
        <a:noFill/>
      </xdr:spPr>
      <xdr:txBody>
        <a:bodyPr wrap="none" lIns="91440" tIns="45720" rIns="91440" bIns="45720">
          <a:noAutofit/>
        </a:bodyPr>
        <a:lstStyle/>
        <a:p>
          <a:pPr algn="ctr"/>
          <a:r>
            <a:rPr lang="ja-JP" altLang="en-US"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rPr>
            <a:t>材料試験受付方法等について</a:t>
          </a:r>
          <a:endParaRPr lang="en-US" altLang="ja-JP"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9</xdr:col>
      <xdr:colOff>160263</xdr:colOff>
      <xdr:row>14</xdr:row>
      <xdr:rowOff>210086</xdr:rowOff>
    </xdr:from>
    <xdr:to>
      <xdr:col>12</xdr:col>
      <xdr:colOff>106913</xdr:colOff>
      <xdr:row>16</xdr:row>
      <xdr:rowOff>198670</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2503413" y="3124736"/>
          <a:ext cx="803900" cy="445784"/>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（注１）</a:t>
          </a:r>
          <a:endParaRPr kumimoji="1" lang="en-US" altLang="ja-JP" sz="900" b="1">
            <a:solidFill>
              <a:schemeClr val="tx1"/>
            </a:solidFill>
          </a:endParaRPr>
        </a:p>
      </xdr:txBody>
    </xdr:sp>
    <xdr:clientData/>
  </xdr:twoCellAnchor>
  <xdr:twoCellAnchor>
    <xdr:from>
      <xdr:col>12</xdr:col>
      <xdr:colOff>42898</xdr:colOff>
      <xdr:row>14</xdr:row>
      <xdr:rowOff>213826</xdr:rowOff>
    </xdr:from>
    <xdr:to>
      <xdr:col>22</xdr:col>
      <xdr:colOff>272143</xdr:colOff>
      <xdr:row>16</xdr:row>
      <xdr:rowOff>22404</xdr:rowOff>
    </xdr:to>
    <xdr:sp macro="" textlink="">
      <xdr:nvSpPr>
        <xdr:cNvPr id="15" name="角丸四角形 115">
          <a:extLst>
            <a:ext uri="{FF2B5EF4-FFF2-40B4-BE49-F238E27FC236}">
              <a16:creationId xmlns:a16="http://schemas.microsoft.com/office/drawing/2014/main" id="{00000000-0008-0000-0500-00000F000000}"/>
            </a:ext>
          </a:extLst>
        </xdr:cNvPr>
        <xdr:cNvSpPr/>
      </xdr:nvSpPr>
      <xdr:spPr>
        <a:xfrm>
          <a:off x="3243298" y="3128476"/>
          <a:ext cx="3210570" cy="265778"/>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口座振込･･･試験完了予定日までに入金</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228299</xdr:colOff>
      <xdr:row>22</xdr:row>
      <xdr:rowOff>15698</xdr:rowOff>
    </xdr:from>
    <xdr:to>
      <xdr:col>9</xdr:col>
      <xdr:colOff>106914</xdr:colOff>
      <xdr:row>23</xdr:row>
      <xdr:rowOff>155510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742774" y="4644848"/>
          <a:ext cx="707290" cy="368412"/>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（注３）</a:t>
          </a:r>
          <a:endParaRPr kumimoji="1" lang="en-US" altLang="ja-JP" sz="900" b="1">
            <a:solidFill>
              <a:schemeClr val="tx1"/>
            </a:solidFill>
          </a:endParaRPr>
        </a:p>
      </xdr:txBody>
    </xdr:sp>
    <xdr:clientData/>
  </xdr:twoCellAnchor>
  <xdr:twoCellAnchor>
    <xdr:from>
      <xdr:col>19</xdr:col>
      <xdr:colOff>160264</xdr:colOff>
      <xdr:row>14</xdr:row>
      <xdr:rowOff>132333</xdr:rowOff>
    </xdr:from>
    <xdr:to>
      <xdr:col>21</xdr:col>
      <xdr:colOff>262425</xdr:colOff>
      <xdr:row>16</xdr:row>
      <xdr:rowOff>120917</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5494264" y="3046983"/>
          <a:ext cx="664136" cy="445784"/>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（注２）</a:t>
          </a:r>
          <a:endParaRPr kumimoji="1" lang="en-US" altLang="ja-JP" sz="900" b="1">
            <a:solidFill>
              <a:schemeClr val="tx1"/>
            </a:solidFill>
          </a:endParaRPr>
        </a:p>
      </xdr:txBody>
    </xdr:sp>
    <xdr:clientData/>
  </xdr:twoCellAnchor>
  <xdr:twoCellAnchor>
    <xdr:from>
      <xdr:col>12</xdr:col>
      <xdr:colOff>256725</xdr:colOff>
      <xdr:row>15</xdr:row>
      <xdr:rowOff>213827</xdr:rowOff>
    </xdr:from>
    <xdr:to>
      <xdr:col>15</xdr:col>
      <xdr:colOff>38878</xdr:colOff>
      <xdr:row>17</xdr:row>
      <xdr:rowOff>22405</xdr:rowOff>
    </xdr:to>
    <xdr:sp macro="" textlink="">
      <xdr:nvSpPr>
        <xdr:cNvPr id="18" name="角丸四角形 119">
          <a:extLst>
            <a:ext uri="{FF2B5EF4-FFF2-40B4-BE49-F238E27FC236}">
              <a16:creationId xmlns:a16="http://schemas.microsoft.com/office/drawing/2014/main" id="{00000000-0008-0000-0500-000012000000}"/>
            </a:ext>
          </a:extLst>
        </xdr:cNvPr>
        <xdr:cNvSpPr/>
      </xdr:nvSpPr>
      <xdr:spPr>
        <a:xfrm>
          <a:off x="3457125" y="3357077"/>
          <a:ext cx="696553" cy="265778"/>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又は</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266444</xdr:colOff>
      <xdr:row>17</xdr:row>
      <xdr:rowOff>9719</xdr:rowOff>
    </xdr:from>
    <xdr:to>
      <xdr:col>19</xdr:col>
      <xdr:colOff>242985</xdr:colOff>
      <xdr:row>18</xdr:row>
      <xdr:rowOff>90440</xdr:rowOff>
    </xdr:to>
    <xdr:sp macro="" textlink="">
      <xdr:nvSpPr>
        <xdr:cNvPr id="19" name="角丸四角形 122">
          <a:extLst>
            <a:ext uri="{FF2B5EF4-FFF2-40B4-BE49-F238E27FC236}">
              <a16:creationId xmlns:a16="http://schemas.microsoft.com/office/drawing/2014/main" id="{00000000-0008-0000-0500-000013000000}"/>
            </a:ext>
          </a:extLst>
        </xdr:cNvPr>
        <xdr:cNvSpPr/>
      </xdr:nvSpPr>
      <xdr:spPr>
        <a:xfrm>
          <a:off x="3162044" y="3610169"/>
          <a:ext cx="2414941" cy="271221"/>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sz="11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現　金　･･･受付時に持参</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4.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Y56"/>
  <sheetViews>
    <sheetView showGridLines="0" tabSelected="1" zoomScaleNormal="100" zoomScaleSheetLayoutView="78" workbookViewId="0">
      <selection activeCell="B42" sqref="B42:E42"/>
    </sheetView>
  </sheetViews>
  <sheetFormatPr defaultRowHeight="13.5"/>
  <cols>
    <col min="1" max="5" width="4" style="5" customWidth="1"/>
    <col min="6" max="6" width="6.25" style="5" customWidth="1"/>
    <col min="7" max="7" width="6.125" style="5" customWidth="1"/>
    <col min="8" max="8" width="8.625" style="5" customWidth="1"/>
    <col min="9" max="9" width="8.375" style="5" customWidth="1"/>
    <col min="10" max="10" width="6.125" style="5" customWidth="1"/>
    <col min="11" max="11" width="9.375" style="5" customWidth="1"/>
    <col min="12" max="12" width="9.875" style="5" customWidth="1"/>
    <col min="13" max="13" width="9.625" style="5" customWidth="1"/>
    <col min="14" max="14" width="10.625" style="5" customWidth="1"/>
    <col min="15" max="15" width="1.125" customWidth="1"/>
    <col min="16" max="16" width="4.125" style="2" customWidth="1"/>
    <col min="17" max="20" width="3.75" style="2" customWidth="1"/>
    <col min="21" max="21" width="4.25" style="7" customWidth="1"/>
    <col min="22" max="27" width="4.25" style="3" customWidth="1"/>
    <col min="28" max="33" width="4.25" style="2" customWidth="1"/>
    <col min="34" max="39" width="4.25" style="3" customWidth="1"/>
    <col min="40" max="40" width="4.25" style="2" customWidth="1"/>
    <col min="41" max="41" width="0.75" style="2" customWidth="1"/>
    <col min="42" max="42" width="0.75" customWidth="1"/>
    <col min="44" max="51" width="9" hidden="1" customWidth="1"/>
  </cols>
  <sheetData>
    <row r="1" spans="1:42">
      <c r="N1" s="8"/>
    </row>
    <row r="2" spans="1:42" ht="16.5" customHeight="1">
      <c r="A2" s="129"/>
      <c r="B2" s="130"/>
      <c r="C2" s="130"/>
      <c r="D2" s="131"/>
      <c r="E2" s="132"/>
      <c r="F2" s="132"/>
      <c r="G2" s="132"/>
      <c r="H2" s="132"/>
      <c r="I2" s="132"/>
      <c r="J2" s="133"/>
      <c r="K2" s="130"/>
      <c r="L2" s="130"/>
      <c r="M2" s="130"/>
      <c r="N2" s="134" t="s">
        <v>324</v>
      </c>
      <c r="O2" s="135"/>
      <c r="P2" s="482" t="s">
        <v>285</v>
      </c>
      <c r="Q2" s="483"/>
      <c r="R2" s="483"/>
      <c r="S2" s="483"/>
      <c r="T2" s="483"/>
      <c r="U2" s="483"/>
      <c r="V2" s="483"/>
      <c r="W2" s="483"/>
      <c r="X2" s="483"/>
      <c r="Y2" s="483"/>
      <c r="Z2" s="483"/>
      <c r="AA2" s="483"/>
      <c r="AB2" s="483"/>
      <c r="AC2" s="483"/>
      <c r="AD2" s="483"/>
      <c r="AE2" s="483"/>
      <c r="AF2" s="483"/>
      <c r="AG2" s="483"/>
      <c r="AH2" s="483"/>
      <c r="AI2" s="723" t="s">
        <v>322</v>
      </c>
      <c r="AJ2" s="724"/>
      <c r="AK2" s="724"/>
      <c r="AL2" s="724"/>
      <c r="AM2" s="724"/>
      <c r="AN2" s="724"/>
    </row>
    <row r="3" spans="1:42" ht="10.5" customHeight="1">
      <c r="A3" s="130"/>
      <c r="B3" s="130"/>
      <c r="C3" s="130"/>
      <c r="D3" s="132"/>
      <c r="E3" s="132"/>
      <c r="F3" s="132"/>
      <c r="G3" s="132"/>
      <c r="H3" s="132"/>
      <c r="I3" s="132"/>
      <c r="J3" s="130"/>
      <c r="K3" s="130"/>
      <c r="L3" s="130"/>
      <c r="M3" s="130"/>
      <c r="N3" s="136"/>
      <c r="O3" s="135"/>
      <c r="P3" s="484"/>
      <c r="Q3" s="484"/>
      <c r="R3" s="484"/>
      <c r="S3" s="484"/>
      <c r="T3" s="484"/>
      <c r="U3" s="484"/>
      <c r="V3" s="484"/>
      <c r="W3" s="484"/>
      <c r="X3" s="484"/>
      <c r="Y3" s="484"/>
      <c r="Z3" s="484"/>
      <c r="AA3" s="484"/>
      <c r="AB3" s="484"/>
      <c r="AC3" s="484"/>
      <c r="AD3" s="484"/>
      <c r="AE3" s="484"/>
      <c r="AF3" s="484"/>
      <c r="AG3" s="484"/>
      <c r="AH3" s="484"/>
      <c r="AI3" s="725"/>
      <c r="AJ3" s="725"/>
      <c r="AK3" s="725"/>
      <c r="AL3" s="725"/>
      <c r="AM3" s="725"/>
      <c r="AN3" s="725"/>
    </row>
    <row r="4" spans="1:42" ht="16.5" customHeight="1">
      <c r="A4" s="130"/>
      <c r="B4" s="130"/>
      <c r="C4" s="130"/>
      <c r="D4" s="132"/>
      <c r="E4" s="132"/>
      <c r="F4" s="132"/>
      <c r="G4" s="132"/>
      <c r="H4" s="132"/>
      <c r="I4" s="132"/>
      <c r="J4" s="498"/>
      <c r="K4" s="498"/>
      <c r="L4" s="498"/>
      <c r="M4" s="498"/>
      <c r="N4" s="498"/>
      <c r="O4" s="135"/>
      <c r="P4" s="137" t="s">
        <v>0</v>
      </c>
      <c r="Q4" s="485" t="s">
        <v>1</v>
      </c>
      <c r="R4" s="486"/>
      <c r="S4" s="486"/>
      <c r="T4" s="486"/>
      <c r="U4" s="138" t="s">
        <v>2</v>
      </c>
      <c r="V4" s="487" t="s">
        <v>3</v>
      </c>
      <c r="W4" s="487"/>
      <c r="X4" s="139" t="s">
        <v>4</v>
      </c>
      <c r="Y4" s="488" t="s">
        <v>5</v>
      </c>
      <c r="Z4" s="489"/>
      <c r="AA4" s="490" t="s">
        <v>6</v>
      </c>
      <c r="AB4" s="491"/>
      <c r="AC4" s="137" t="s">
        <v>0</v>
      </c>
      <c r="AD4" s="485" t="s">
        <v>1</v>
      </c>
      <c r="AE4" s="486"/>
      <c r="AF4" s="486"/>
      <c r="AG4" s="138" t="s">
        <v>2</v>
      </c>
      <c r="AH4" s="488" t="s">
        <v>3</v>
      </c>
      <c r="AI4" s="487"/>
      <c r="AJ4" s="139" t="s">
        <v>4</v>
      </c>
      <c r="AK4" s="488" t="s">
        <v>5</v>
      </c>
      <c r="AL4" s="487"/>
      <c r="AM4" s="490" t="s">
        <v>6</v>
      </c>
      <c r="AN4" s="491"/>
      <c r="AO4" s="4"/>
    </row>
    <row r="5" spans="1:42" ht="16.5" customHeight="1">
      <c r="A5" s="140"/>
      <c r="B5" s="140"/>
      <c r="C5" s="140"/>
      <c r="D5" s="140"/>
      <c r="E5" s="140"/>
      <c r="F5" s="140"/>
      <c r="G5" s="140"/>
      <c r="H5" s="140"/>
      <c r="I5" s="140"/>
      <c r="J5" s="140"/>
      <c r="K5" s="140"/>
      <c r="L5" s="140"/>
      <c r="M5" s="140"/>
      <c r="N5" s="140"/>
      <c r="O5" s="135"/>
      <c r="P5" s="553" t="s">
        <v>7</v>
      </c>
      <c r="Q5" s="555" t="s">
        <v>8</v>
      </c>
      <c r="R5" s="541" t="s">
        <v>9</v>
      </c>
      <c r="S5" s="542"/>
      <c r="T5" s="427"/>
      <c r="U5" s="141" t="s">
        <v>10</v>
      </c>
      <c r="V5" s="543">
        <v>3973</v>
      </c>
      <c r="W5" s="543"/>
      <c r="X5" s="70"/>
      <c r="Y5" s="535">
        <f>V5*X5</f>
        <v>0</v>
      </c>
      <c r="Z5" s="544"/>
      <c r="AA5" s="556" t="s">
        <v>11</v>
      </c>
      <c r="AB5" s="557"/>
      <c r="AC5" s="530" t="s">
        <v>12</v>
      </c>
      <c r="AD5" s="533" t="s">
        <v>13</v>
      </c>
      <c r="AE5" s="526" t="s">
        <v>14</v>
      </c>
      <c r="AF5" s="527"/>
      <c r="AG5" s="141" t="s">
        <v>15</v>
      </c>
      <c r="AH5" s="558">
        <v>3921</v>
      </c>
      <c r="AI5" s="543"/>
      <c r="AJ5" s="70"/>
      <c r="AK5" s="535">
        <f>AH5*AJ5</f>
        <v>0</v>
      </c>
      <c r="AL5" s="536"/>
      <c r="AM5" s="537" t="s">
        <v>16</v>
      </c>
      <c r="AN5" s="538"/>
    </row>
    <row r="6" spans="1:42" ht="16.5" customHeight="1">
      <c r="A6" s="140" t="s">
        <v>280</v>
      </c>
      <c r="B6" s="140"/>
      <c r="C6" s="140"/>
      <c r="D6" s="140"/>
      <c r="E6" s="140"/>
      <c r="F6" s="140"/>
      <c r="G6" s="140"/>
      <c r="H6" s="140"/>
      <c r="I6" s="140"/>
      <c r="J6" s="140"/>
      <c r="K6" s="140"/>
      <c r="L6" s="140"/>
      <c r="M6" s="140"/>
      <c r="N6" s="140"/>
      <c r="O6" s="135"/>
      <c r="P6" s="553"/>
      <c r="Q6" s="545"/>
      <c r="R6" s="437" t="s">
        <v>17</v>
      </c>
      <c r="S6" s="528"/>
      <c r="T6" s="529"/>
      <c r="U6" s="142" t="s">
        <v>18</v>
      </c>
      <c r="V6" s="434">
        <v>4838</v>
      </c>
      <c r="W6" s="434"/>
      <c r="X6" s="71"/>
      <c r="Y6" s="435">
        <f>V6*X6</f>
        <v>0</v>
      </c>
      <c r="Z6" s="436"/>
      <c r="AA6" s="437" t="s">
        <v>19</v>
      </c>
      <c r="AB6" s="438"/>
      <c r="AC6" s="531"/>
      <c r="AD6" s="534"/>
      <c r="AE6" s="431" t="s">
        <v>20</v>
      </c>
      <c r="AF6" s="433"/>
      <c r="AG6" s="142" t="s">
        <v>21</v>
      </c>
      <c r="AH6" s="559">
        <v>3055</v>
      </c>
      <c r="AI6" s="434"/>
      <c r="AJ6" s="71"/>
      <c r="AK6" s="435">
        <f>AH6*AJ6</f>
        <v>0</v>
      </c>
      <c r="AL6" s="436"/>
      <c r="AM6" s="560" t="s">
        <v>22</v>
      </c>
      <c r="AN6" s="561"/>
    </row>
    <row r="7" spans="1:42" ht="16.5" customHeight="1">
      <c r="A7" s="143"/>
      <c r="B7" s="140"/>
      <c r="C7" s="140"/>
      <c r="D7" s="140"/>
      <c r="E7" s="140"/>
      <c r="F7" s="140"/>
      <c r="G7" s="140"/>
      <c r="H7" s="140"/>
      <c r="I7" s="140"/>
      <c r="J7" s="140"/>
      <c r="K7" s="140"/>
      <c r="L7" s="140"/>
      <c r="M7" s="140"/>
      <c r="N7" s="140"/>
      <c r="O7" s="135"/>
      <c r="P7" s="553"/>
      <c r="Q7" s="545"/>
      <c r="R7" s="437" t="s">
        <v>23</v>
      </c>
      <c r="S7" s="528"/>
      <c r="T7" s="529"/>
      <c r="U7" s="142" t="s">
        <v>24</v>
      </c>
      <c r="V7" s="434">
        <v>1884</v>
      </c>
      <c r="W7" s="434"/>
      <c r="X7" s="71"/>
      <c r="Y7" s="435">
        <f t="shared" ref="Y7:Y22" si="0">V7*X7</f>
        <v>0</v>
      </c>
      <c r="Z7" s="436"/>
      <c r="AA7" s="437" t="s">
        <v>25</v>
      </c>
      <c r="AB7" s="438"/>
      <c r="AC7" s="531"/>
      <c r="AD7" s="562" t="s">
        <v>26</v>
      </c>
      <c r="AE7" s="563"/>
      <c r="AF7" s="564"/>
      <c r="AG7" s="142" t="s">
        <v>27</v>
      </c>
      <c r="AH7" s="565">
        <v>1833</v>
      </c>
      <c r="AI7" s="566"/>
      <c r="AJ7" s="93"/>
      <c r="AK7" s="435">
        <f>AH7*AJ7</f>
        <v>0</v>
      </c>
      <c r="AL7" s="436"/>
      <c r="AM7" s="437"/>
      <c r="AN7" s="438"/>
    </row>
    <row r="8" spans="1:42" ht="16.5" customHeight="1">
      <c r="A8" s="145"/>
      <c r="B8" s="145"/>
      <c r="C8" s="145"/>
      <c r="D8" s="145"/>
      <c r="E8" s="145"/>
      <c r="F8" s="140"/>
      <c r="G8" s="140"/>
      <c r="H8" s="140"/>
      <c r="I8" s="140"/>
      <c r="J8" s="140"/>
      <c r="K8" s="140"/>
      <c r="L8" s="140"/>
      <c r="M8" s="140"/>
      <c r="N8" s="10"/>
      <c r="O8" s="135"/>
      <c r="P8" s="553"/>
      <c r="Q8" s="545"/>
      <c r="R8" s="431" t="s">
        <v>28</v>
      </c>
      <c r="S8" s="432"/>
      <c r="T8" s="433"/>
      <c r="U8" s="142" t="s">
        <v>29</v>
      </c>
      <c r="V8" s="434">
        <v>3361</v>
      </c>
      <c r="W8" s="434"/>
      <c r="X8" s="71"/>
      <c r="Y8" s="435">
        <f t="shared" si="0"/>
        <v>0</v>
      </c>
      <c r="Z8" s="436"/>
      <c r="AA8" s="437" t="s">
        <v>30</v>
      </c>
      <c r="AB8" s="438"/>
      <c r="AC8" s="531"/>
      <c r="AD8" s="455"/>
      <c r="AE8" s="456"/>
      <c r="AF8" s="457"/>
      <c r="AG8" s="146"/>
      <c r="AH8" s="567"/>
      <c r="AI8" s="568"/>
      <c r="AJ8" s="148"/>
      <c r="AK8" s="569"/>
      <c r="AL8" s="570"/>
      <c r="AM8" s="571"/>
      <c r="AN8" s="572"/>
    </row>
    <row r="9" spans="1:42" ht="16.5" customHeight="1">
      <c r="A9" s="145"/>
      <c r="B9" s="145"/>
      <c r="C9" s="145"/>
      <c r="D9" s="145"/>
      <c r="E9" s="145"/>
      <c r="F9" s="140"/>
      <c r="G9" s="130"/>
      <c r="H9" s="145"/>
      <c r="I9" s="733"/>
      <c r="J9" s="733"/>
      <c r="K9" s="145"/>
      <c r="L9" s="140"/>
      <c r="M9" s="140"/>
      <c r="N9" s="140"/>
      <c r="O9" s="135"/>
      <c r="P9" s="553"/>
      <c r="Q9" s="545"/>
      <c r="R9" s="431" t="s">
        <v>33</v>
      </c>
      <c r="S9" s="432"/>
      <c r="T9" s="433"/>
      <c r="U9" s="142" t="s">
        <v>34</v>
      </c>
      <c r="V9" s="434">
        <v>4533</v>
      </c>
      <c r="W9" s="434"/>
      <c r="X9" s="71"/>
      <c r="Y9" s="435">
        <f t="shared" si="0"/>
        <v>0</v>
      </c>
      <c r="Z9" s="436"/>
      <c r="AA9" s="437" t="s">
        <v>19</v>
      </c>
      <c r="AB9" s="438"/>
      <c r="AC9" s="532"/>
      <c r="AD9" s="573" t="s">
        <v>35</v>
      </c>
      <c r="AE9" s="574"/>
      <c r="AF9" s="574"/>
      <c r="AG9" s="574"/>
      <c r="AH9" s="574"/>
      <c r="AI9" s="574"/>
      <c r="AJ9" s="149">
        <f>AJ5+AJ6+AJ7</f>
        <v>0</v>
      </c>
      <c r="AK9" s="575">
        <f>AK5+AK6+AK7</f>
        <v>0</v>
      </c>
      <c r="AL9" s="576"/>
      <c r="AM9" s="577"/>
      <c r="AN9" s="578"/>
    </row>
    <row r="10" spans="1:42" ht="16.5" customHeight="1">
      <c r="A10" s="145" t="s">
        <v>299</v>
      </c>
      <c r="B10" s="151"/>
      <c r="C10" s="151"/>
      <c r="D10" s="151"/>
      <c r="E10" s="151"/>
      <c r="F10" s="140"/>
      <c r="G10" s="140" t="s">
        <v>308</v>
      </c>
      <c r="H10" s="140"/>
      <c r="I10" s="1213"/>
      <c r="J10" s="1214"/>
      <c r="K10" s="1214"/>
      <c r="L10" s="1214"/>
      <c r="M10" s="1214"/>
      <c r="N10" s="140"/>
      <c r="O10" s="135"/>
      <c r="P10" s="553"/>
      <c r="Q10" s="545"/>
      <c r="R10" s="431" t="s">
        <v>278</v>
      </c>
      <c r="S10" s="432"/>
      <c r="T10" s="433"/>
      <c r="U10" s="142" t="s">
        <v>36</v>
      </c>
      <c r="V10" s="434">
        <v>3463</v>
      </c>
      <c r="W10" s="434"/>
      <c r="X10" s="71"/>
      <c r="Y10" s="435">
        <f t="shared" si="0"/>
        <v>0</v>
      </c>
      <c r="Z10" s="436"/>
      <c r="AA10" s="437" t="s">
        <v>37</v>
      </c>
      <c r="AB10" s="438"/>
      <c r="AC10" s="583" t="s">
        <v>38</v>
      </c>
      <c r="AD10" s="425" t="s">
        <v>39</v>
      </c>
      <c r="AE10" s="426"/>
      <c r="AF10" s="427"/>
      <c r="AG10" s="142" t="s">
        <v>10</v>
      </c>
      <c r="AH10" s="559">
        <v>6366</v>
      </c>
      <c r="AI10" s="579"/>
      <c r="AJ10" s="70"/>
      <c r="AK10" s="535">
        <f>AH10*AJ10</f>
        <v>0</v>
      </c>
      <c r="AL10" s="536"/>
      <c r="AM10" s="437" t="s">
        <v>40</v>
      </c>
      <c r="AN10" s="438"/>
    </row>
    <row r="11" spans="1:42" ht="16.5" customHeight="1">
      <c r="A11" s="726"/>
      <c r="B11" s="726"/>
      <c r="C11" s="726"/>
      <c r="D11" s="726"/>
      <c r="E11" s="726"/>
      <c r="F11" s="140"/>
      <c r="G11" s="140" t="s">
        <v>297</v>
      </c>
      <c r="H11" s="140"/>
      <c r="I11" s="1213"/>
      <c r="J11" s="1214"/>
      <c r="K11" s="1214"/>
      <c r="L11" s="1214"/>
      <c r="M11" s="1214"/>
      <c r="N11" s="152" t="s">
        <v>253</v>
      </c>
      <c r="O11" s="135"/>
      <c r="P11" s="553"/>
      <c r="Q11" s="545"/>
      <c r="R11" s="431" t="s">
        <v>41</v>
      </c>
      <c r="S11" s="432"/>
      <c r="T11" s="433"/>
      <c r="U11" s="142" t="s">
        <v>42</v>
      </c>
      <c r="V11" s="434">
        <v>24445</v>
      </c>
      <c r="W11" s="434"/>
      <c r="X11" s="71"/>
      <c r="Y11" s="435">
        <f t="shared" si="0"/>
        <v>0</v>
      </c>
      <c r="Z11" s="436"/>
      <c r="AA11" s="437" t="s">
        <v>43</v>
      </c>
      <c r="AB11" s="438"/>
      <c r="AC11" s="584"/>
      <c r="AD11" s="458" t="s">
        <v>44</v>
      </c>
      <c r="AE11" s="580"/>
      <c r="AF11" s="581"/>
      <c r="AG11" s="142" t="s">
        <v>45</v>
      </c>
      <c r="AH11" s="559">
        <v>7995</v>
      </c>
      <c r="AI11" s="579"/>
      <c r="AJ11" s="71"/>
      <c r="AK11" s="435">
        <f>AH11*AJ11</f>
        <v>0</v>
      </c>
      <c r="AL11" s="436"/>
      <c r="AM11" s="437" t="s">
        <v>43</v>
      </c>
      <c r="AN11" s="438"/>
    </row>
    <row r="12" spans="1:42" ht="16.5" customHeight="1">
      <c r="A12" s="727"/>
      <c r="B12" s="727"/>
      <c r="C12" s="727"/>
      <c r="D12" s="727"/>
      <c r="E12" s="727"/>
      <c r="F12" s="140"/>
      <c r="G12" s="451" t="s">
        <v>298</v>
      </c>
      <c r="H12" s="451"/>
      <c r="I12" s="1213"/>
      <c r="J12" s="1214"/>
      <c r="K12" s="1214"/>
      <c r="L12" s="1214"/>
      <c r="M12" s="1214"/>
      <c r="N12" s="140"/>
      <c r="O12" s="135"/>
      <c r="P12" s="553"/>
      <c r="Q12" s="545" t="s">
        <v>46</v>
      </c>
      <c r="R12" s="431" t="s">
        <v>9</v>
      </c>
      <c r="S12" s="432"/>
      <c r="T12" s="433"/>
      <c r="U12" s="142" t="s">
        <v>47</v>
      </c>
      <c r="V12" s="434">
        <v>5093</v>
      </c>
      <c r="W12" s="434"/>
      <c r="X12" s="71"/>
      <c r="Y12" s="435">
        <f t="shared" si="0"/>
        <v>0</v>
      </c>
      <c r="Z12" s="436"/>
      <c r="AA12" s="437" t="s">
        <v>40</v>
      </c>
      <c r="AB12" s="438"/>
      <c r="AC12" s="584"/>
      <c r="AD12" s="458" t="s">
        <v>48</v>
      </c>
      <c r="AE12" s="582"/>
      <c r="AF12" s="433"/>
      <c r="AG12" s="142" t="s">
        <v>49</v>
      </c>
      <c r="AH12" s="559">
        <v>4889</v>
      </c>
      <c r="AI12" s="579"/>
      <c r="AJ12" s="71"/>
      <c r="AK12" s="435">
        <f t="shared" ref="AK12:AK21" si="1">AH12*AJ12</f>
        <v>0</v>
      </c>
      <c r="AL12" s="436"/>
      <c r="AM12" s="437" t="s">
        <v>50</v>
      </c>
      <c r="AN12" s="438"/>
    </row>
    <row r="13" spans="1:42" ht="16.5" customHeight="1">
      <c r="A13" s="145"/>
      <c r="B13" s="145"/>
      <c r="C13" s="145"/>
      <c r="D13" s="145"/>
      <c r="E13" s="145"/>
      <c r="F13" s="140"/>
      <c r="G13" s="140"/>
      <c r="H13" s="140"/>
      <c r="I13" s="140"/>
      <c r="J13" s="140"/>
      <c r="K13" s="140"/>
      <c r="L13" s="140"/>
      <c r="M13" s="140"/>
      <c r="N13" s="140"/>
      <c r="O13" s="135"/>
      <c r="P13" s="553"/>
      <c r="Q13" s="545"/>
      <c r="R13" s="421" t="s">
        <v>17</v>
      </c>
      <c r="S13" s="422"/>
      <c r="T13" s="423"/>
      <c r="U13" s="142" t="s">
        <v>15</v>
      </c>
      <c r="V13" s="434">
        <v>4329</v>
      </c>
      <c r="W13" s="434"/>
      <c r="X13" s="71"/>
      <c r="Y13" s="435">
        <f t="shared" si="0"/>
        <v>0</v>
      </c>
      <c r="Z13" s="436"/>
      <c r="AA13" s="437" t="s">
        <v>50</v>
      </c>
      <c r="AB13" s="438"/>
      <c r="AC13" s="584"/>
      <c r="AD13" s="458" t="s">
        <v>51</v>
      </c>
      <c r="AE13" s="582"/>
      <c r="AF13" s="433"/>
      <c r="AG13" s="142" t="s">
        <v>52</v>
      </c>
      <c r="AH13" s="559">
        <v>3514</v>
      </c>
      <c r="AI13" s="579"/>
      <c r="AJ13" s="71"/>
      <c r="AK13" s="435">
        <f t="shared" si="1"/>
        <v>0</v>
      </c>
      <c r="AL13" s="436"/>
      <c r="AM13" s="437" t="s">
        <v>19</v>
      </c>
      <c r="AN13" s="438"/>
    </row>
    <row r="14" spans="1:42" ht="16.5" customHeight="1">
      <c r="A14" s="145" t="s">
        <v>300</v>
      </c>
      <c r="B14" s="151"/>
      <c r="C14" s="151"/>
      <c r="D14" s="151"/>
      <c r="E14" s="151"/>
      <c r="F14" s="140"/>
      <c r="G14" s="140" t="s">
        <v>308</v>
      </c>
      <c r="H14" s="140"/>
      <c r="I14" s="1213"/>
      <c r="J14" s="1214"/>
      <c r="K14" s="1214"/>
      <c r="L14" s="1214"/>
      <c r="M14" s="1214"/>
      <c r="N14" s="140"/>
      <c r="O14" s="135"/>
      <c r="P14" s="553"/>
      <c r="Q14" s="545"/>
      <c r="R14" s="421" t="s">
        <v>53</v>
      </c>
      <c r="S14" s="422"/>
      <c r="T14" s="423"/>
      <c r="U14" s="142" t="s">
        <v>54</v>
      </c>
      <c r="V14" s="434">
        <v>2546</v>
      </c>
      <c r="W14" s="434"/>
      <c r="X14" s="71"/>
      <c r="Y14" s="435">
        <f t="shared" si="0"/>
        <v>0</v>
      </c>
      <c r="Z14" s="436"/>
      <c r="AA14" s="437" t="s">
        <v>32</v>
      </c>
      <c r="AB14" s="438"/>
      <c r="AC14" s="584"/>
      <c r="AD14" s="458" t="s">
        <v>55</v>
      </c>
      <c r="AE14" s="582"/>
      <c r="AF14" s="433"/>
      <c r="AG14" s="142" t="s">
        <v>56</v>
      </c>
      <c r="AH14" s="559">
        <v>13495</v>
      </c>
      <c r="AI14" s="579"/>
      <c r="AJ14" s="71"/>
      <c r="AK14" s="435">
        <f t="shared" si="1"/>
        <v>0</v>
      </c>
      <c r="AL14" s="436"/>
      <c r="AM14" s="437" t="s">
        <v>279</v>
      </c>
      <c r="AN14" s="438"/>
    </row>
    <row r="15" spans="1:42" ht="16.5" customHeight="1">
      <c r="A15" s="726"/>
      <c r="B15" s="726"/>
      <c r="C15" s="726"/>
      <c r="D15" s="726"/>
      <c r="E15" s="726"/>
      <c r="F15" s="140"/>
      <c r="G15" s="140" t="s">
        <v>297</v>
      </c>
      <c r="H15" s="140"/>
      <c r="I15" s="1213"/>
      <c r="J15" s="1214"/>
      <c r="K15" s="1214"/>
      <c r="L15" s="1214"/>
      <c r="M15" s="1214"/>
      <c r="N15" s="152" t="s">
        <v>253</v>
      </c>
      <c r="O15" s="135"/>
      <c r="P15" s="553"/>
      <c r="Q15" s="545"/>
      <c r="R15" s="431" t="s">
        <v>57</v>
      </c>
      <c r="S15" s="432"/>
      <c r="T15" s="433"/>
      <c r="U15" s="142" t="s">
        <v>58</v>
      </c>
      <c r="V15" s="434">
        <v>10643</v>
      </c>
      <c r="W15" s="434"/>
      <c r="X15" s="71"/>
      <c r="Y15" s="435">
        <f t="shared" si="0"/>
        <v>0</v>
      </c>
      <c r="Z15" s="436"/>
      <c r="AA15" s="437" t="s">
        <v>40</v>
      </c>
      <c r="AB15" s="438"/>
      <c r="AC15" s="584"/>
      <c r="AD15" s="458" t="s">
        <v>254</v>
      </c>
      <c r="AE15" s="582"/>
      <c r="AF15" s="433"/>
      <c r="AG15" s="142" t="s">
        <v>59</v>
      </c>
      <c r="AH15" s="559">
        <v>37940</v>
      </c>
      <c r="AI15" s="579"/>
      <c r="AJ15" s="71"/>
      <c r="AK15" s="435">
        <f t="shared" si="1"/>
        <v>0</v>
      </c>
      <c r="AL15" s="436"/>
      <c r="AM15" s="597" t="s">
        <v>291</v>
      </c>
      <c r="AN15" s="598"/>
      <c r="AO15" s="66" t="b">
        <v>0</v>
      </c>
      <c r="AP15" s="67" t="b">
        <v>0</v>
      </c>
    </row>
    <row r="16" spans="1:42" ht="16.5" customHeight="1">
      <c r="A16" s="727"/>
      <c r="B16" s="727"/>
      <c r="C16" s="727"/>
      <c r="D16" s="727"/>
      <c r="E16" s="727"/>
      <c r="F16" s="140"/>
      <c r="G16" s="451" t="s">
        <v>298</v>
      </c>
      <c r="H16" s="451"/>
      <c r="I16" s="1213"/>
      <c r="J16" s="1214"/>
      <c r="K16" s="1214"/>
      <c r="L16" s="1214"/>
      <c r="M16" s="1214"/>
      <c r="N16" s="140"/>
      <c r="O16" s="135"/>
      <c r="P16" s="553"/>
      <c r="Q16" s="545"/>
      <c r="R16" s="431" t="s">
        <v>60</v>
      </c>
      <c r="S16" s="432"/>
      <c r="T16" s="433"/>
      <c r="U16" s="142" t="s">
        <v>61</v>
      </c>
      <c r="V16" s="434">
        <v>4074</v>
      </c>
      <c r="W16" s="434"/>
      <c r="X16" s="71"/>
      <c r="Y16" s="435">
        <f t="shared" si="0"/>
        <v>0</v>
      </c>
      <c r="Z16" s="436"/>
      <c r="AA16" s="437" t="s">
        <v>11</v>
      </c>
      <c r="AB16" s="438"/>
      <c r="AC16" s="584"/>
      <c r="AD16" s="458" t="s">
        <v>255</v>
      </c>
      <c r="AE16" s="582"/>
      <c r="AF16" s="433"/>
      <c r="AG16" s="142" t="s">
        <v>62</v>
      </c>
      <c r="AH16" s="559">
        <v>12833</v>
      </c>
      <c r="AI16" s="579"/>
      <c r="AJ16" s="71"/>
      <c r="AK16" s="435">
        <f t="shared" si="1"/>
        <v>0</v>
      </c>
      <c r="AL16" s="436"/>
      <c r="AM16" s="437" t="s">
        <v>281</v>
      </c>
      <c r="AN16" s="438"/>
      <c r="AO16" s="66" t="b">
        <v>0</v>
      </c>
    </row>
    <row r="17" spans="1:50" ht="16.5" customHeight="1">
      <c r="A17" s="140"/>
      <c r="B17" s="140"/>
      <c r="C17" s="140"/>
      <c r="D17" s="140"/>
      <c r="E17" s="140"/>
      <c r="F17" s="145"/>
      <c r="G17" s="145"/>
      <c r="H17" s="145"/>
      <c r="I17" s="145"/>
      <c r="J17" s="145"/>
      <c r="K17" s="145"/>
      <c r="L17" s="145"/>
      <c r="M17" s="145"/>
      <c r="N17" s="145"/>
      <c r="O17" s="135"/>
      <c r="P17" s="553"/>
      <c r="Q17" s="545"/>
      <c r="R17" s="431" t="s">
        <v>63</v>
      </c>
      <c r="S17" s="432"/>
      <c r="T17" s="433"/>
      <c r="U17" s="142" t="s">
        <v>64</v>
      </c>
      <c r="V17" s="434">
        <v>24445</v>
      </c>
      <c r="W17" s="434"/>
      <c r="X17" s="71"/>
      <c r="Y17" s="435">
        <f t="shared" si="0"/>
        <v>0</v>
      </c>
      <c r="Z17" s="436"/>
      <c r="AA17" s="437" t="s">
        <v>40</v>
      </c>
      <c r="AB17" s="438"/>
      <c r="AC17" s="584"/>
      <c r="AD17" s="458" t="s">
        <v>65</v>
      </c>
      <c r="AE17" s="582"/>
      <c r="AF17" s="433"/>
      <c r="AG17" s="142" t="s">
        <v>66</v>
      </c>
      <c r="AH17" s="559">
        <v>4277</v>
      </c>
      <c r="AI17" s="579"/>
      <c r="AJ17" s="71"/>
      <c r="AK17" s="435">
        <f t="shared" si="1"/>
        <v>0</v>
      </c>
      <c r="AL17" s="436"/>
      <c r="AM17" s="437" t="s">
        <v>11</v>
      </c>
      <c r="AN17" s="438"/>
      <c r="AO17" s="66" t="b">
        <v>0</v>
      </c>
    </row>
    <row r="18" spans="1:50" ht="16.5" customHeight="1">
      <c r="A18" s="140" t="s">
        <v>67</v>
      </c>
      <c r="B18" s="140"/>
      <c r="C18" s="140"/>
      <c r="D18" s="140"/>
      <c r="E18" s="140"/>
      <c r="F18" s="140"/>
      <c r="G18" s="140"/>
      <c r="H18" s="140"/>
      <c r="I18" s="140"/>
      <c r="J18" s="140"/>
      <c r="K18" s="140"/>
      <c r="L18" s="140"/>
      <c r="M18" s="140"/>
      <c r="N18" s="140"/>
      <c r="O18" s="135"/>
      <c r="P18" s="553"/>
      <c r="Q18" s="545"/>
      <c r="R18" s="431" t="s">
        <v>68</v>
      </c>
      <c r="S18" s="432"/>
      <c r="T18" s="433"/>
      <c r="U18" s="142" t="s">
        <v>69</v>
      </c>
      <c r="V18" s="434">
        <v>6315</v>
      </c>
      <c r="W18" s="434"/>
      <c r="X18" s="71"/>
      <c r="Y18" s="435">
        <f t="shared" si="0"/>
        <v>0</v>
      </c>
      <c r="Z18" s="436"/>
      <c r="AA18" s="437" t="s">
        <v>70</v>
      </c>
      <c r="AB18" s="438"/>
      <c r="AC18" s="584"/>
      <c r="AD18" s="428" t="s">
        <v>71</v>
      </c>
      <c r="AE18" s="586"/>
      <c r="AF18" s="423"/>
      <c r="AG18" s="142" t="s">
        <v>72</v>
      </c>
      <c r="AH18" s="559">
        <v>5857</v>
      </c>
      <c r="AI18" s="579"/>
      <c r="AJ18" s="71"/>
      <c r="AK18" s="435">
        <f t="shared" si="1"/>
        <v>0</v>
      </c>
      <c r="AL18" s="436"/>
      <c r="AM18" s="437" t="s">
        <v>50</v>
      </c>
      <c r="AN18" s="438"/>
      <c r="AO18" s="66" t="b">
        <v>0</v>
      </c>
    </row>
    <row r="19" spans="1:50" ht="16.5" customHeight="1">
      <c r="A19" s="683" t="s">
        <v>294</v>
      </c>
      <c r="B19" s="684"/>
      <c r="C19" s="684"/>
      <c r="D19" s="685"/>
      <c r="E19" s="1215"/>
      <c r="F19" s="1216"/>
      <c r="G19" s="1216"/>
      <c r="H19" s="1216"/>
      <c r="I19" s="1216"/>
      <c r="J19" s="1216"/>
      <c r="K19" s="1216"/>
      <c r="L19" s="1216"/>
      <c r="M19" s="1216"/>
      <c r="N19" s="1217"/>
      <c r="O19" s="135"/>
      <c r="P19" s="553"/>
      <c r="Q19" s="428" t="s">
        <v>73</v>
      </c>
      <c r="R19" s="429"/>
      <c r="S19" s="429"/>
      <c r="T19" s="430"/>
      <c r="U19" s="142" t="s">
        <v>74</v>
      </c>
      <c r="V19" s="434">
        <v>5805</v>
      </c>
      <c r="W19" s="434"/>
      <c r="X19" s="71"/>
      <c r="Y19" s="435">
        <f t="shared" si="0"/>
        <v>0</v>
      </c>
      <c r="Z19" s="436"/>
      <c r="AA19" s="437" t="s">
        <v>11</v>
      </c>
      <c r="AB19" s="438"/>
      <c r="AC19" s="584"/>
      <c r="AD19" s="428" t="s">
        <v>75</v>
      </c>
      <c r="AE19" s="586"/>
      <c r="AF19" s="423"/>
      <c r="AG19" s="142" t="s">
        <v>76</v>
      </c>
      <c r="AH19" s="559">
        <v>12680</v>
      </c>
      <c r="AI19" s="579"/>
      <c r="AJ19" s="71"/>
      <c r="AK19" s="435">
        <f t="shared" si="1"/>
        <v>0</v>
      </c>
      <c r="AL19" s="436"/>
      <c r="AM19" s="601" t="s">
        <v>277</v>
      </c>
      <c r="AN19" s="602"/>
      <c r="AO19" s="66" t="b">
        <v>0</v>
      </c>
    </row>
    <row r="20" spans="1:50" ht="16.5" customHeight="1">
      <c r="A20" s="686"/>
      <c r="B20" s="687"/>
      <c r="C20" s="687"/>
      <c r="D20" s="688"/>
      <c r="E20" s="1218"/>
      <c r="F20" s="1219"/>
      <c r="G20" s="1219"/>
      <c r="H20" s="1219"/>
      <c r="I20" s="1219"/>
      <c r="J20" s="1219"/>
      <c r="K20" s="1219"/>
      <c r="L20" s="1219"/>
      <c r="M20" s="1219"/>
      <c r="N20" s="1220"/>
      <c r="O20" s="135"/>
      <c r="P20" s="553"/>
      <c r="Q20" s="458" t="s">
        <v>78</v>
      </c>
      <c r="R20" s="580"/>
      <c r="S20" s="580"/>
      <c r="T20" s="433"/>
      <c r="U20" s="142" t="s">
        <v>79</v>
      </c>
      <c r="V20" s="434">
        <v>2088</v>
      </c>
      <c r="W20" s="434"/>
      <c r="X20" s="71"/>
      <c r="Y20" s="435">
        <f t="shared" si="0"/>
        <v>0</v>
      </c>
      <c r="Z20" s="436"/>
      <c r="AA20" s="437" t="s">
        <v>80</v>
      </c>
      <c r="AB20" s="438"/>
      <c r="AC20" s="584"/>
      <c r="AD20" s="458" t="s">
        <v>81</v>
      </c>
      <c r="AE20" s="582"/>
      <c r="AF20" s="433"/>
      <c r="AG20" s="142" t="s">
        <v>82</v>
      </c>
      <c r="AH20" s="559">
        <v>1324</v>
      </c>
      <c r="AI20" s="579"/>
      <c r="AJ20" s="71"/>
      <c r="AK20" s="435">
        <f t="shared" si="1"/>
        <v>0</v>
      </c>
      <c r="AL20" s="436"/>
      <c r="AM20" s="437" t="s">
        <v>11</v>
      </c>
      <c r="AN20" s="438"/>
    </row>
    <row r="21" spans="1:50" ht="16.5" customHeight="1">
      <c r="A21" s="686"/>
      <c r="B21" s="687"/>
      <c r="C21" s="687"/>
      <c r="D21" s="688"/>
      <c r="E21" s="1221"/>
      <c r="F21" s="1222"/>
      <c r="G21" s="1222"/>
      <c r="H21" s="1222"/>
      <c r="I21" s="1222"/>
      <c r="J21" s="1222"/>
      <c r="K21" s="1222"/>
      <c r="L21" s="1222"/>
      <c r="M21" s="1222"/>
      <c r="N21" s="1223"/>
      <c r="O21" s="135"/>
      <c r="P21" s="553"/>
      <c r="Q21" s="428" t="s">
        <v>83</v>
      </c>
      <c r="R21" s="721"/>
      <c r="S21" s="721"/>
      <c r="T21" s="722"/>
      <c r="U21" s="142" t="s">
        <v>84</v>
      </c>
      <c r="V21" s="434">
        <v>5093</v>
      </c>
      <c r="W21" s="434"/>
      <c r="X21" s="71"/>
      <c r="Y21" s="435">
        <f t="shared" si="0"/>
        <v>0</v>
      </c>
      <c r="Z21" s="436"/>
      <c r="AA21" s="437" t="s">
        <v>85</v>
      </c>
      <c r="AB21" s="438"/>
      <c r="AC21" s="584"/>
      <c r="AD21" s="458" t="s">
        <v>86</v>
      </c>
      <c r="AE21" s="582"/>
      <c r="AF21" s="433"/>
      <c r="AG21" s="142" t="s">
        <v>87</v>
      </c>
      <c r="AH21" s="559">
        <v>1986</v>
      </c>
      <c r="AI21" s="579"/>
      <c r="AJ21" s="71"/>
      <c r="AK21" s="435">
        <f t="shared" si="1"/>
        <v>0</v>
      </c>
      <c r="AL21" s="436"/>
      <c r="AM21" s="605" t="s">
        <v>289</v>
      </c>
      <c r="AN21" s="606"/>
    </row>
    <row r="22" spans="1:50" ht="16.5" customHeight="1">
      <c r="A22" s="689"/>
      <c r="B22" s="690"/>
      <c r="C22" s="690"/>
      <c r="D22" s="691"/>
      <c r="E22" s="1224"/>
      <c r="F22" s="1225"/>
      <c r="G22" s="1225"/>
      <c r="H22" s="1225"/>
      <c r="I22" s="1225"/>
      <c r="J22" s="1225"/>
      <c r="K22" s="1225"/>
      <c r="L22" s="1225"/>
      <c r="M22" s="1225"/>
      <c r="N22" s="1226"/>
      <c r="O22" s="135"/>
      <c r="P22" s="553"/>
      <c r="Q22" s="458" t="s">
        <v>88</v>
      </c>
      <c r="R22" s="580"/>
      <c r="S22" s="580"/>
      <c r="T22" s="433"/>
      <c r="U22" s="142" t="s">
        <v>89</v>
      </c>
      <c r="V22" s="434">
        <v>5093</v>
      </c>
      <c r="W22" s="434"/>
      <c r="X22" s="71"/>
      <c r="Y22" s="435">
        <f t="shared" si="0"/>
        <v>0</v>
      </c>
      <c r="Z22" s="436"/>
      <c r="AA22" s="437" t="s">
        <v>85</v>
      </c>
      <c r="AB22" s="438"/>
      <c r="AC22" s="584"/>
      <c r="AD22" s="458" t="s">
        <v>90</v>
      </c>
      <c r="AE22" s="582"/>
      <c r="AF22" s="433"/>
      <c r="AG22" s="142" t="s">
        <v>91</v>
      </c>
      <c r="AH22" s="565" t="s">
        <v>92</v>
      </c>
      <c r="AI22" s="566"/>
      <c r="AJ22" s="144"/>
      <c r="AK22" s="599"/>
      <c r="AL22" s="600"/>
      <c r="AM22" s="603"/>
      <c r="AN22" s="604"/>
    </row>
    <row r="23" spans="1:50" ht="16.5" customHeight="1">
      <c r="A23" s="692" t="s">
        <v>264</v>
      </c>
      <c r="B23" s="693"/>
      <c r="C23" s="693"/>
      <c r="D23" s="694"/>
      <c r="E23" s="1227"/>
      <c r="F23" s="1219"/>
      <c r="G23" s="1219"/>
      <c r="H23" s="1219"/>
      <c r="I23" s="1219"/>
      <c r="J23" s="1219"/>
      <c r="K23" s="1219"/>
      <c r="L23" s="1219"/>
      <c r="M23" s="1219"/>
      <c r="N23" s="1220"/>
      <c r="O23" s="135"/>
      <c r="P23" s="553"/>
      <c r="Q23" s="546" t="s">
        <v>93</v>
      </c>
      <c r="R23" s="547"/>
      <c r="S23" s="547"/>
      <c r="T23" s="548"/>
      <c r="U23" s="146" t="s">
        <v>94</v>
      </c>
      <c r="V23" s="568">
        <v>8301</v>
      </c>
      <c r="W23" s="568"/>
      <c r="X23" s="72"/>
      <c r="Y23" s="569">
        <f>V23*X23</f>
        <v>0</v>
      </c>
      <c r="Z23" s="698"/>
      <c r="AA23" s="571" t="s">
        <v>95</v>
      </c>
      <c r="AB23" s="572"/>
      <c r="AC23" s="584"/>
      <c r="AD23" s="458" t="s">
        <v>256</v>
      </c>
      <c r="AE23" s="582"/>
      <c r="AF23" s="433"/>
      <c r="AG23" s="142" t="s">
        <v>96</v>
      </c>
      <c r="AH23" s="565" t="s">
        <v>92</v>
      </c>
      <c r="AI23" s="566"/>
      <c r="AJ23" s="144"/>
      <c r="AK23" s="599"/>
      <c r="AL23" s="600"/>
      <c r="AM23" s="609"/>
      <c r="AN23" s="610"/>
    </row>
    <row r="24" spans="1:50" ht="16.5" customHeight="1">
      <c r="A24" s="695"/>
      <c r="B24" s="696"/>
      <c r="C24" s="696"/>
      <c r="D24" s="697"/>
      <c r="E24" s="1224"/>
      <c r="F24" s="1225"/>
      <c r="G24" s="1225"/>
      <c r="H24" s="1225"/>
      <c r="I24" s="1225"/>
      <c r="J24" s="1225"/>
      <c r="K24" s="1225"/>
      <c r="L24" s="1225"/>
      <c r="M24" s="1225"/>
      <c r="N24" s="1226"/>
      <c r="O24" s="135"/>
      <c r="P24" s="553"/>
      <c r="Q24" s="590" t="s">
        <v>31</v>
      </c>
      <c r="R24" s="591"/>
      <c r="S24" s="591"/>
      <c r="T24" s="592"/>
      <c r="U24" s="153" t="s">
        <v>117</v>
      </c>
      <c r="V24" s="593">
        <v>58667</v>
      </c>
      <c r="W24" s="594"/>
      <c r="X24" s="103"/>
      <c r="Y24" s="595">
        <f>V24*X24</f>
        <v>0</v>
      </c>
      <c r="Z24" s="596"/>
      <c r="AA24" s="588" t="s">
        <v>32</v>
      </c>
      <c r="AB24" s="589"/>
      <c r="AC24" s="584"/>
      <c r="AD24" s="458" t="s">
        <v>97</v>
      </c>
      <c r="AE24" s="432"/>
      <c r="AF24" s="459"/>
      <c r="AG24" s="142" t="s">
        <v>98</v>
      </c>
      <c r="AH24" s="559">
        <v>6518</v>
      </c>
      <c r="AI24" s="587"/>
      <c r="AJ24" s="71"/>
      <c r="AK24" s="435">
        <f>AH24*AJ24</f>
        <v>0</v>
      </c>
      <c r="AL24" s="436"/>
      <c r="AM24" s="611" t="s">
        <v>292</v>
      </c>
      <c r="AN24" s="612"/>
    </row>
    <row r="25" spans="1:50" ht="16.5" customHeight="1">
      <c r="A25" s="516" t="s">
        <v>263</v>
      </c>
      <c r="B25" s="517"/>
      <c r="C25" s="517"/>
      <c r="D25" s="517"/>
      <c r="E25" s="507"/>
      <c r="F25" s="508"/>
      <c r="G25" s="508"/>
      <c r="H25" s="508"/>
      <c r="I25" s="508"/>
      <c r="J25" s="508"/>
      <c r="K25" s="508"/>
      <c r="L25" s="508"/>
      <c r="M25" s="508"/>
      <c r="N25" s="509"/>
      <c r="O25" s="135"/>
      <c r="P25" s="553"/>
      <c r="Q25" s="455" t="s">
        <v>287</v>
      </c>
      <c r="R25" s="456"/>
      <c r="S25" s="456"/>
      <c r="T25" s="457"/>
      <c r="U25" s="154">
        <v>21</v>
      </c>
      <c r="V25" s="567">
        <v>110000</v>
      </c>
      <c r="W25" s="568"/>
      <c r="X25" s="72"/>
      <c r="Y25" s="569">
        <f>V25*X25</f>
        <v>0</v>
      </c>
      <c r="Z25" s="698"/>
      <c r="AA25" s="571" t="s">
        <v>32</v>
      </c>
      <c r="AB25" s="572"/>
      <c r="AC25" s="584"/>
      <c r="AD25" s="458" t="s">
        <v>103</v>
      </c>
      <c r="AE25" s="582"/>
      <c r="AF25" s="433"/>
      <c r="AG25" s="142" t="s">
        <v>104</v>
      </c>
      <c r="AH25" s="565" t="s">
        <v>92</v>
      </c>
      <c r="AI25" s="566"/>
      <c r="AJ25" s="144"/>
      <c r="AK25" s="599"/>
      <c r="AL25" s="600"/>
      <c r="AM25" s="609"/>
      <c r="AN25" s="610"/>
    </row>
    <row r="26" spans="1:50" ht="16.5" customHeight="1">
      <c r="A26" s="516"/>
      <c r="B26" s="517"/>
      <c r="C26" s="517"/>
      <c r="D26" s="517"/>
      <c r="E26" s="510"/>
      <c r="F26" s="511"/>
      <c r="G26" s="511"/>
      <c r="H26" s="511"/>
      <c r="I26" s="511"/>
      <c r="J26" s="511"/>
      <c r="K26" s="511"/>
      <c r="L26" s="511"/>
      <c r="M26" s="511"/>
      <c r="N26" s="512"/>
      <c r="O26" s="135"/>
      <c r="P26" s="554"/>
      <c r="Q26" s="718" t="s">
        <v>35</v>
      </c>
      <c r="R26" s="719"/>
      <c r="S26" s="719"/>
      <c r="T26" s="719"/>
      <c r="U26" s="719"/>
      <c r="V26" s="719"/>
      <c r="W26" s="719"/>
      <c r="X26" s="155">
        <f>X5+X6+X7+X8+X9+X10+X11+X12+X13+X14+X15+X16+X17+X18+X19+X20+X21+X22+X23+X24+X25</f>
        <v>0</v>
      </c>
      <c r="Y26" s="645">
        <f>Y5+Y6+Y7+Y8+Y9+Y10+Y11+Y12+Y13+Y14+Y15+Y16+Y17+Y18+Y19+Y20+Y21+Y22+Y23+Y24+Y25</f>
        <v>0</v>
      </c>
      <c r="Z26" s="646"/>
      <c r="AA26" s="674"/>
      <c r="AB26" s="675"/>
      <c r="AC26" s="584"/>
      <c r="AD26" s="613" t="s">
        <v>106</v>
      </c>
      <c r="AE26" s="673" t="s">
        <v>257</v>
      </c>
      <c r="AF26" s="446"/>
      <c r="AG26" s="142" t="s">
        <v>107</v>
      </c>
      <c r="AH26" s="565">
        <v>12120</v>
      </c>
      <c r="AI26" s="566"/>
      <c r="AJ26" s="93"/>
      <c r="AK26" s="607">
        <f t="shared" ref="AK26:AK31" si="2">AH26*AJ26</f>
        <v>0</v>
      </c>
      <c r="AL26" s="608"/>
      <c r="AM26" s="605" t="s">
        <v>289</v>
      </c>
      <c r="AN26" s="606"/>
    </row>
    <row r="27" spans="1:50" ht="16.5" customHeight="1">
      <c r="A27" s="499" t="s">
        <v>118</v>
      </c>
      <c r="B27" s="500"/>
      <c r="C27" s="500"/>
      <c r="D27" s="500"/>
      <c r="E27" s="513"/>
      <c r="F27" s="514"/>
      <c r="G27" s="514"/>
      <c r="H27" s="514"/>
      <c r="I27" s="514"/>
      <c r="J27" s="514"/>
      <c r="K27" s="514"/>
      <c r="L27" s="514"/>
      <c r="M27" s="514"/>
      <c r="N27" s="515"/>
      <c r="O27" s="135"/>
      <c r="P27" s="424" t="s">
        <v>99</v>
      </c>
      <c r="Q27" s="425" t="s">
        <v>100</v>
      </c>
      <c r="R27" s="426"/>
      <c r="S27" s="426"/>
      <c r="T27" s="427"/>
      <c r="U27" s="153" t="s">
        <v>101</v>
      </c>
      <c r="V27" s="439">
        <v>968</v>
      </c>
      <c r="W27" s="439"/>
      <c r="X27" s="70"/>
      <c r="Y27" s="535">
        <f>V27*X27</f>
        <v>0</v>
      </c>
      <c r="Z27" s="544"/>
      <c r="AA27" s="671" t="s">
        <v>102</v>
      </c>
      <c r="AB27" s="672"/>
      <c r="AC27" s="584"/>
      <c r="AD27" s="614"/>
      <c r="AE27" s="673" t="s">
        <v>258</v>
      </c>
      <c r="AF27" s="446"/>
      <c r="AG27" s="142" t="s">
        <v>110</v>
      </c>
      <c r="AH27" s="565">
        <v>45986</v>
      </c>
      <c r="AI27" s="566"/>
      <c r="AJ27" s="93"/>
      <c r="AK27" s="607">
        <f t="shared" si="2"/>
        <v>0</v>
      </c>
      <c r="AL27" s="608"/>
      <c r="AM27" s="621" t="s">
        <v>290</v>
      </c>
      <c r="AN27" s="441"/>
      <c r="AR27" s="67" t="s">
        <v>321</v>
      </c>
      <c r="AS27" s="67"/>
      <c r="AT27" s="67"/>
      <c r="AU27" s="67"/>
      <c r="AV27" s="67"/>
      <c r="AW27" s="67"/>
    </row>
    <row r="28" spans="1:50" ht="16.5" customHeight="1">
      <c r="A28" s="143"/>
      <c r="B28" s="143"/>
      <c r="C28" s="143"/>
      <c r="D28" s="143"/>
      <c r="E28" s="143"/>
      <c r="F28" s="143"/>
      <c r="G28" s="156" t="s">
        <v>306</v>
      </c>
      <c r="H28" s="143"/>
      <c r="I28" s="143"/>
      <c r="J28" s="143"/>
      <c r="K28" s="157" t="s">
        <v>307</v>
      </c>
      <c r="L28" s="143"/>
      <c r="M28" s="143"/>
      <c r="N28" s="143"/>
      <c r="O28" s="135"/>
      <c r="P28" s="424"/>
      <c r="Q28" s="458" t="s">
        <v>105</v>
      </c>
      <c r="R28" s="432"/>
      <c r="S28" s="432"/>
      <c r="T28" s="459"/>
      <c r="U28" s="142" t="s">
        <v>18</v>
      </c>
      <c r="V28" s="559">
        <v>1273</v>
      </c>
      <c r="W28" s="587"/>
      <c r="X28" s="71"/>
      <c r="Y28" s="435">
        <f>V28*X28</f>
        <v>0</v>
      </c>
      <c r="Z28" s="436"/>
      <c r="AA28" s="681" t="s">
        <v>260</v>
      </c>
      <c r="AB28" s="682"/>
      <c r="AC28" s="584"/>
      <c r="AD28" s="615"/>
      <c r="AE28" s="673" t="s">
        <v>259</v>
      </c>
      <c r="AF28" s="430"/>
      <c r="AG28" s="142" t="s">
        <v>113</v>
      </c>
      <c r="AH28" s="565">
        <v>33917</v>
      </c>
      <c r="AI28" s="623"/>
      <c r="AJ28" s="93"/>
      <c r="AK28" s="607">
        <f t="shared" si="2"/>
        <v>0</v>
      </c>
      <c r="AL28" s="616"/>
      <c r="AM28" s="621" t="s">
        <v>290</v>
      </c>
      <c r="AN28" s="622"/>
      <c r="AR28" s="67" t="b">
        <v>1</v>
      </c>
      <c r="AS28" s="67"/>
      <c r="AT28" s="67"/>
      <c r="AU28" s="67"/>
      <c r="AV28" s="67"/>
      <c r="AW28" s="67"/>
    </row>
    <row r="29" spans="1:50" ht="16.5" customHeight="1">
      <c r="A29" s="143"/>
      <c r="B29" s="143"/>
      <c r="C29" s="143"/>
      <c r="D29" s="143"/>
      <c r="E29" s="140"/>
      <c r="F29" s="140"/>
      <c r="G29" s="158"/>
      <c r="H29" s="158"/>
      <c r="I29" s="158"/>
      <c r="J29" s="143"/>
      <c r="K29" s="143"/>
      <c r="L29" s="143"/>
      <c r="M29" s="143"/>
      <c r="N29" s="143"/>
      <c r="O29" s="135"/>
      <c r="P29" s="424"/>
      <c r="Q29" s="458" t="s">
        <v>108</v>
      </c>
      <c r="R29" s="432"/>
      <c r="S29" s="432"/>
      <c r="T29" s="459"/>
      <c r="U29" s="142" t="s">
        <v>109</v>
      </c>
      <c r="V29" s="559">
        <v>1273</v>
      </c>
      <c r="W29" s="587"/>
      <c r="X29" s="71"/>
      <c r="Y29" s="435">
        <f>V29*X29</f>
        <v>0</v>
      </c>
      <c r="Z29" s="436"/>
      <c r="AA29" s="440" t="s">
        <v>102</v>
      </c>
      <c r="AB29" s="441"/>
      <c r="AC29" s="584"/>
      <c r="AD29" s="458" t="s">
        <v>116</v>
      </c>
      <c r="AE29" s="432"/>
      <c r="AF29" s="459"/>
      <c r="AG29" s="142" t="s">
        <v>117</v>
      </c>
      <c r="AH29" s="559">
        <v>9167</v>
      </c>
      <c r="AI29" s="587"/>
      <c r="AJ29" s="71"/>
      <c r="AK29" s="435">
        <f t="shared" si="2"/>
        <v>0</v>
      </c>
      <c r="AL29" s="436"/>
      <c r="AM29" s="624" t="s">
        <v>171</v>
      </c>
      <c r="AN29" s="625"/>
      <c r="AR29" s="67"/>
      <c r="AS29" s="67"/>
      <c r="AT29" s="67"/>
      <c r="AU29" s="67"/>
      <c r="AV29" s="67"/>
      <c r="AW29" s="67"/>
    </row>
    <row r="30" spans="1:50" ht="16.5" customHeight="1">
      <c r="A30" s="143"/>
      <c r="B30" s="143"/>
      <c r="C30" s="143"/>
      <c r="D30" s="143"/>
      <c r="E30" s="140"/>
      <c r="F30" s="140"/>
      <c r="G30" s="159"/>
      <c r="H30" s="159"/>
      <c r="I30" s="159"/>
      <c r="J30" s="143"/>
      <c r="K30" s="143"/>
      <c r="L30" s="143"/>
      <c r="M30" s="143"/>
      <c r="N30" s="143"/>
      <c r="O30" s="135"/>
      <c r="P30" s="424"/>
      <c r="Q30" s="458" t="s">
        <v>111</v>
      </c>
      <c r="R30" s="582"/>
      <c r="S30" s="582"/>
      <c r="T30" s="433"/>
      <c r="U30" s="142" t="s">
        <v>112</v>
      </c>
      <c r="V30" s="639" t="s">
        <v>92</v>
      </c>
      <c r="W30" s="639"/>
      <c r="X30" s="160"/>
      <c r="Y30" s="599"/>
      <c r="Z30" s="600"/>
      <c r="AA30" s="655"/>
      <c r="AB30" s="656"/>
      <c r="AC30" s="584"/>
      <c r="AD30" s="458" t="s">
        <v>169</v>
      </c>
      <c r="AE30" s="580"/>
      <c r="AF30" s="581"/>
      <c r="AG30" s="161">
        <v>21</v>
      </c>
      <c r="AH30" s="559">
        <v>12680</v>
      </c>
      <c r="AI30" s="579"/>
      <c r="AJ30" s="71"/>
      <c r="AK30" s="435">
        <f t="shared" si="2"/>
        <v>0</v>
      </c>
      <c r="AL30" s="436"/>
      <c r="AM30" s="621" t="s">
        <v>170</v>
      </c>
      <c r="AN30" s="441"/>
      <c r="AR30" s="276" t="s">
        <v>310</v>
      </c>
      <c r="AS30" s="277" t="s">
        <v>311</v>
      </c>
      <c r="AT30" s="277" t="s">
        <v>312</v>
      </c>
      <c r="AU30" s="277" t="s">
        <v>313</v>
      </c>
      <c r="AV30" s="277" t="s">
        <v>314</v>
      </c>
      <c r="AW30" s="277" t="s">
        <v>315</v>
      </c>
      <c r="AX30" s="277" t="s">
        <v>392</v>
      </c>
    </row>
    <row r="31" spans="1:50" ht="16.5" customHeight="1">
      <c r="A31" s="140"/>
      <c r="B31" s="140"/>
      <c r="C31" s="140"/>
      <c r="D31" s="140"/>
      <c r="E31" s="140"/>
      <c r="F31" s="140"/>
      <c r="G31" s="159"/>
      <c r="H31" s="159"/>
      <c r="I31" s="159"/>
      <c r="J31" s="143"/>
      <c r="K31" s="143"/>
      <c r="L31" s="143"/>
      <c r="M31" s="143"/>
      <c r="N31" s="143"/>
      <c r="O31" s="135"/>
      <c r="P31" s="424"/>
      <c r="Q31" s="640" t="s">
        <v>114</v>
      </c>
      <c r="R31" s="641"/>
      <c r="S31" s="641"/>
      <c r="T31" s="642"/>
      <c r="U31" s="162" t="s">
        <v>115</v>
      </c>
      <c r="V31" s="635" t="s">
        <v>92</v>
      </c>
      <c r="W31" s="635"/>
      <c r="X31" s="163"/>
      <c r="Y31" s="643"/>
      <c r="Z31" s="644"/>
      <c r="AA31" s="679"/>
      <c r="AB31" s="680"/>
      <c r="AC31" s="584"/>
      <c r="AD31" s="659" t="s">
        <v>283</v>
      </c>
      <c r="AE31" s="505"/>
      <c r="AF31" s="660"/>
      <c r="AG31" s="164">
        <v>22</v>
      </c>
      <c r="AH31" s="657">
        <v>15227</v>
      </c>
      <c r="AI31" s="658"/>
      <c r="AJ31" s="73"/>
      <c r="AK31" s="619">
        <f t="shared" si="2"/>
        <v>0</v>
      </c>
      <c r="AL31" s="620"/>
      <c r="AM31" s="617" t="s">
        <v>95</v>
      </c>
      <c r="AN31" s="618"/>
      <c r="AR31" s="276"/>
      <c r="AS31" s="277" t="b">
        <v>0</v>
      </c>
      <c r="AT31" s="277" t="b">
        <v>0</v>
      </c>
      <c r="AU31" s="277" t="b">
        <v>0</v>
      </c>
      <c r="AV31" s="277" t="b">
        <v>0</v>
      </c>
      <c r="AW31" s="277" t="b">
        <v>0</v>
      </c>
      <c r="AX31" s="67" t="b">
        <v>0</v>
      </c>
    </row>
    <row r="32" spans="1:50" ht="16.5" customHeight="1">
      <c r="A32" s="165"/>
      <c r="B32" s="140"/>
      <c r="C32" s="140"/>
      <c r="D32" s="140"/>
      <c r="E32" s="140"/>
      <c r="F32" s="140"/>
      <c r="G32" s="159"/>
      <c r="H32" s="159"/>
      <c r="I32" s="140"/>
      <c r="J32" s="140"/>
      <c r="K32" s="140"/>
      <c r="L32" s="140"/>
      <c r="M32" s="140"/>
      <c r="N32" s="140"/>
      <c r="O32" s="135"/>
      <c r="P32" s="424"/>
      <c r="Q32" s="636" t="s">
        <v>35</v>
      </c>
      <c r="R32" s="637"/>
      <c r="S32" s="637"/>
      <c r="T32" s="637"/>
      <c r="U32" s="637"/>
      <c r="V32" s="637"/>
      <c r="W32" s="637"/>
      <c r="X32" s="149">
        <f>X27+X28+X29</f>
        <v>0</v>
      </c>
      <c r="Y32" s="645">
        <f>Y27+Y28+Y29</f>
        <v>0</v>
      </c>
      <c r="Z32" s="646"/>
      <c r="AA32" s="628"/>
      <c r="AB32" s="629"/>
      <c r="AC32" s="584"/>
      <c r="AD32" s="651"/>
      <c r="AE32" s="652"/>
      <c r="AF32" s="653"/>
      <c r="AG32" s="166"/>
      <c r="AH32" s="626"/>
      <c r="AI32" s="654"/>
      <c r="AJ32" s="147"/>
      <c r="AK32" s="569"/>
      <c r="AL32" s="570"/>
      <c r="AM32" s="626"/>
      <c r="AN32" s="627"/>
      <c r="AR32" s="276"/>
      <c r="AS32" s="276"/>
      <c r="AT32" s="276"/>
      <c r="AU32" s="276"/>
      <c r="AV32" s="276"/>
      <c r="AW32" s="276"/>
    </row>
    <row r="33" spans="1:49" ht="16.5" customHeight="1">
      <c r="A33" s="167" t="s">
        <v>309</v>
      </c>
      <c r="B33" s="159"/>
      <c r="C33" s="159"/>
      <c r="D33" s="140"/>
      <c r="E33" s="140"/>
      <c r="F33" s="140"/>
      <c r="G33" s="159"/>
      <c r="H33" s="159"/>
      <c r="I33" s="168"/>
      <c r="J33" s="140"/>
      <c r="K33" s="140"/>
      <c r="L33" s="140"/>
      <c r="M33" s="140"/>
      <c r="N33" s="140"/>
      <c r="O33" s="135"/>
      <c r="P33" s="452" t="s">
        <v>119</v>
      </c>
      <c r="Q33" s="425" t="s">
        <v>120</v>
      </c>
      <c r="R33" s="426"/>
      <c r="S33" s="426"/>
      <c r="T33" s="427"/>
      <c r="U33" s="153" t="s">
        <v>121</v>
      </c>
      <c r="V33" s="638">
        <v>13750</v>
      </c>
      <c r="W33" s="638"/>
      <c r="X33" s="108"/>
      <c r="Y33" s="647">
        <f>V33*X33</f>
        <v>0</v>
      </c>
      <c r="Z33" s="648"/>
      <c r="AA33" s="649" t="s">
        <v>293</v>
      </c>
      <c r="AB33" s="650"/>
      <c r="AC33" s="585"/>
      <c r="AD33" s="573" t="s">
        <v>35</v>
      </c>
      <c r="AE33" s="574"/>
      <c r="AF33" s="574"/>
      <c r="AG33" s="574"/>
      <c r="AH33" s="574"/>
      <c r="AI33" s="574"/>
      <c r="AJ33" s="150">
        <f>AJ10+AJ11+AJ12+AJ13+AJ14+AJ15+AJ16+AJ17+AJ18+AJ19+AJ20+AJ21+AJ24+AJ29+AJ30+AJ31+AJ26+AJ27+AJ28</f>
        <v>0</v>
      </c>
      <c r="AK33" s="575">
        <f>AK10+AK11+AK12+AK13+AK14+AK15+AK16+AK17+AK18+AK19+AK20+AK21+AK24+AK29+AK30+AK31+AK26+AK27+AK28</f>
        <v>0</v>
      </c>
      <c r="AL33" s="576"/>
      <c r="AM33" s="628"/>
      <c r="AN33" s="629"/>
      <c r="AR33" s="277" t="s">
        <v>316</v>
      </c>
      <c r="AS33" s="276"/>
      <c r="AT33" s="276"/>
      <c r="AU33" s="276"/>
      <c r="AV33" s="276"/>
      <c r="AW33" s="276"/>
    </row>
    <row r="34" spans="1:49" ht="16.5" customHeight="1">
      <c r="A34" s="158"/>
      <c r="B34" s="159"/>
      <c r="C34" s="159"/>
      <c r="D34" s="140"/>
      <c r="E34" s="140"/>
      <c r="F34" s="140"/>
      <c r="G34" s="159"/>
      <c r="H34" s="168"/>
      <c r="I34" s="168"/>
      <c r="J34" s="140"/>
      <c r="K34" s="140"/>
      <c r="L34" s="140"/>
      <c r="M34" s="140"/>
      <c r="N34" s="140"/>
      <c r="O34" s="135"/>
      <c r="P34" s="453"/>
      <c r="Q34" s="458" t="s">
        <v>122</v>
      </c>
      <c r="R34" s="582"/>
      <c r="S34" s="582"/>
      <c r="T34" s="433"/>
      <c r="U34" s="142" t="s">
        <v>123</v>
      </c>
      <c r="V34" s="434">
        <v>1833</v>
      </c>
      <c r="W34" s="434"/>
      <c r="X34" s="71"/>
      <c r="Y34" s="435">
        <f>V34*X34</f>
        <v>0</v>
      </c>
      <c r="Z34" s="436"/>
      <c r="AA34" s="649" t="s">
        <v>288</v>
      </c>
      <c r="AB34" s="663"/>
      <c r="AC34" s="676" t="s">
        <v>126</v>
      </c>
      <c r="AD34" s="630" t="s">
        <v>327</v>
      </c>
      <c r="AE34" s="631"/>
      <c r="AF34" s="631"/>
      <c r="AG34" s="632"/>
      <c r="AH34" s="633">
        <v>408</v>
      </c>
      <c r="AI34" s="634"/>
      <c r="AJ34" s="113"/>
      <c r="AK34" s="647">
        <f>AH34*AJ34</f>
        <v>0</v>
      </c>
      <c r="AL34" s="670"/>
      <c r="AM34" s="169"/>
      <c r="AN34" s="170"/>
      <c r="AR34" s="277" t="b">
        <v>0</v>
      </c>
      <c r="AS34" s="276"/>
      <c r="AT34" s="276"/>
      <c r="AU34" s="276"/>
      <c r="AV34" s="276"/>
      <c r="AW34" s="276"/>
    </row>
    <row r="35" spans="1:49" ht="16.5" customHeight="1">
      <c r="A35" s="159"/>
      <c r="B35" s="159"/>
      <c r="C35" s="159"/>
      <c r="D35" s="140"/>
      <c r="E35" s="159"/>
      <c r="F35" s="143"/>
      <c r="G35" s="159"/>
      <c r="H35" s="159"/>
      <c r="I35" s="140"/>
      <c r="J35" s="140"/>
      <c r="K35" s="140"/>
      <c r="L35" s="140"/>
      <c r="M35" s="140"/>
      <c r="N35" s="140"/>
      <c r="O35" s="135"/>
      <c r="P35" s="453"/>
      <c r="Q35" s="562" t="s">
        <v>124</v>
      </c>
      <c r="R35" s="664"/>
      <c r="S35" s="664"/>
      <c r="T35" s="529"/>
      <c r="U35" s="142" t="s">
        <v>125</v>
      </c>
      <c r="V35" s="639">
        <v>4176</v>
      </c>
      <c r="W35" s="639"/>
      <c r="X35" s="92"/>
      <c r="Y35" s="607">
        <f>V35*X35</f>
        <v>0</v>
      </c>
      <c r="Z35" s="608"/>
      <c r="AA35" s="649" t="s">
        <v>288</v>
      </c>
      <c r="AB35" s="650"/>
      <c r="AC35" s="677"/>
      <c r="AD35" s="492" t="s">
        <v>326</v>
      </c>
      <c r="AE35" s="493"/>
      <c r="AF35" s="493"/>
      <c r="AG35" s="493"/>
      <c r="AH35" s="493"/>
      <c r="AI35" s="494"/>
      <c r="AJ35" s="707">
        <f>IF(AJ34=0,0,Y26+Y32+Y37+AK9+AK33+AK34)</f>
        <v>0</v>
      </c>
      <c r="AK35" s="708"/>
      <c r="AL35" s="708"/>
      <c r="AM35" s="708"/>
      <c r="AN35" s="709"/>
      <c r="AR35" s="277" t="s">
        <v>317</v>
      </c>
      <c r="AS35" s="276"/>
      <c r="AT35" s="276"/>
      <c r="AU35" s="276"/>
      <c r="AV35" s="276"/>
      <c r="AW35" s="276"/>
    </row>
    <row r="36" spans="1:49" ht="16.5" customHeight="1">
      <c r="A36" s="140"/>
      <c r="B36" s="159"/>
      <c r="C36" s="159"/>
      <c r="D36" s="140"/>
      <c r="E36" s="159"/>
      <c r="F36" s="143"/>
      <c r="G36" s="159"/>
      <c r="H36" s="159"/>
      <c r="I36" s="140"/>
      <c r="J36" s="140"/>
      <c r="K36" s="140"/>
      <c r="L36" s="140"/>
      <c r="M36" s="140"/>
      <c r="N36" s="140"/>
      <c r="O36" s="135"/>
      <c r="P36" s="453"/>
      <c r="Q36" s="640" t="s">
        <v>127</v>
      </c>
      <c r="R36" s="641"/>
      <c r="S36" s="641"/>
      <c r="T36" s="642"/>
      <c r="U36" s="162" t="s">
        <v>128</v>
      </c>
      <c r="V36" s="635">
        <v>4634</v>
      </c>
      <c r="W36" s="635"/>
      <c r="X36" s="107"/>
      <c r="Y36" s="668">
        <f>V36*X36</f>
        <v>0</v>
      </c>
      <c r="Z36" s="669"/>
      <c r="AA36" s="661" t="s">
        <v>11</v>
      </c>
      <c r="AB36" s="662"/>
      <c r="AC36" s="677"/>
      <c r="AD36" s="495"/>
      <c r="AE36" s="496"/>
      <c r="AF36" s="496"/>
      <c r="AG36" s="496"/>
      <c r="AH36" s="496"/>
      <c r="AI36" s="497"/>
      <c r="AJ36" s="710"/>
      <c r="AK36" s="711"/>
      <c r="AL36" s="711"/>
      <c r="AM36" s="711"/>
      <c r="AN36" s="712"/>
      <c r="AR36" s="277" t="b">
        <v>0</v>
      </c>
      <c r="AS36" s="276"/>
      <c r="AT36" s="276"/>
      <c r="AU36" s="276"/>
      <c r="AV36" s="276"/>
      <c r="AW36" s="276"/>
    </row>
    <row r="37" spans="1:49" ht="21" customHeight="1">
      <c r="A37" s="171"/>
      <c r="B37" s="171"/>
      <c r="C37" s="171"/>
      <c r="D37" s="171"/>
      <c r="E37" s="171"/>
      <c r="F37" s="171"/>
      <c r="G37" s="159"/>
      <c r="H37" s="159"/>
      <c r="I37" s="171"/>
      <c r="J37" s="171"/>
      <c r="K37" s="171"/>
      <c r="L37" s="171"/>
      <c r="M37" s="171"/>
      <c r="N37" s="171"/>
      <c r="O37" s="135"/>
      <c r="P37" s="454"/>
      <c r="Q37" s="636" t="s">
        <v>35</v>
      </c>
      <c r="R37" s="637"/>
      <c r="S37" s="637"/>
      <c r="T37" s="637"/>
      <c r="U37" s="637"/>
      <c r="V37" s="637"/>
      <c r="W37" s="637"/>
      <c r="X37" s="149">
        <f>X33+X34+X35+X36</f>
        <v>0</v>
      </c>
      <c r="Y37" s="645">
        <f>Y33+Y34+Y35+Y36</f>
        <v>0</v>
      </c>
      <c r="Z37" s="646"/>
      <c r="AA37" s="628"/>
      <c r="AB37" s="629"/>
      <c r="AC37" s="678"/>
      <c r="AD37" s="665" t="s">
        <v>393</v>
      </c>
      <c r="AE37" s="666"/>
      <c r="AF37" s="666"/>
      <c r="AG37" s="666"/>
      <c r="AH37" s="666"/>
      <c r="AI37" s="667"/>
      <c r="AJ37" s="715" t="str">
        <f>IF(AJ34="","",ROUNDDOWN(AJ35*10/110,0))</f>
        <v/>
      </c>
      <c r="AK37" s="716"/>
      <c r="AL37" s="716"/>
      <c r="AM37" s="716"/>
      <c r="AN37" s="717"/>
      <c r="AR37" s="276"/>
      <c r="AS37" s="128"/>
      <c r="AT37" s="128"/>
      <c r="AU37" s="128"/>
      <c r="AV37" s="276"/>
      <c r="AW37" s="276"/>
    </row>
    <row r="38" spans="1:49" ht="5.25" customHeight="1">
      <c r="A38" s="140"/>
      <c r="B38" s="140"/>
      <c r="C38" s="140"/>
      <c r="D38" s="140"/>
      <c r="E38" s="140"/>
      <c r="F38" s="140"/>
      <c r="G38" s="140"/>
      <c r="H38" s="140"/>
      <c r="I38" s="140"/>
      <c r="J38" s="140"/>
      <c r="K38" s="140"/>
      <c r="L38" s="140"/>
      <c r="M38" s="140"/>
      <c r="N38" s="140"/>
      <c r="O38" s="135"/>
      <c r="P38" s="172"/>
      <c r="Q38" s="172"/>
      <c r="R38" s="173"/>
      <c r="S38" s="173"/>
      <c r="T38" s="173"/>
      <c r="U38" s="174"/>
      <c r="V38" s="175"/>
      <c r="W38" s="175"/>
      <c r="X38" s="175"/>
      <c r="Y38" s="175"/>
      <c r="Z38" s="175"/>
      <c r="AA38" s="175"/>
      <c r="AB38" s="172"/>
      <c r="AC38" s="172"/>
      <c r="AD38" s="172"/>
      <c r="AE38" s="172"/>
      <c r="AF38" s="172"/>
      <c r="AG38" s="172"/>
      <c r="AH38" s="175"/>
      <c r="AI38" s="175"/>
      <c r="AJ38" s="175"/>
      <c r="AK38" s="175"/>
      <c r="AL38" s="175"/>
      <c r="AM38" s="175"/>
      <c r="AN38" s="172"/>
      <c r="AR38" s="67"/>
      <c r="AS38" s="67"/>
      <c r="AT38" s="67"/>
      <c r="AU38" s="67"/>
      <c r="AV38" s="67"/>
      <c r="AW38" s="67"/>
    </row>
    <row r="39" spans="1:49" ht="17.25" customHeight="1">
      <c r="A39" s="504" t="s">
        <v>286</v>
      </c>
      <c r="B39" s="505"/>
      <c r="C39" s="505"/>
      <c r="D39" s="505"/>
      <c r="E39" s="505"/>
      <c r="F39" s="505"/>
      <c r="G39" s="505"/>
      <c r="H39" s="505"/>
      <c r="I39" s="505"/>
      <c r="J39" s="505"/>
      <c r="K39" s="505"/>
      <c r="L39" s="505"/>
      <c r="M39" s="505"/>
      <c r="N39" s="506"/>
      <c r="O39" s="135"/>
      <c r="P39" s="549" t="s">
        <v>269</v>
      </c>
      <c r="Q39" s="550"/>
      <c r="R39" s="550"/>
      <c r="S39" s="176"/>
      <c r="T39" s="177" t="s">
        <v>270</v>
      </c>
      <c r="U39" s="178"/>
      <c r="V39" s="179"/>
      <c r="W39" s="179"/>
      <c r="X39" s="179"/>
      <c r="Y39" s="179"/>
      <c r="Z39" s="179"/>
      <c r="AA39" s="179"/>
      <c r="AB39" s="180"/>
      <c r="AC39" s="180"/>
      <c r="AD39" s="180"/>
      <c r="AE39" s="180"/>
      <c r="AF39" s="180"/>
      <c r="AG39" s="180"/>
      <c r="AH39" s="179"/>
      <c r="AI39" s="179"/>
      <c r="AJ39" s="179"/>
      <c r="AK39" s="179"/>
      <c r="AL39" s="179"/>
      <c r="AM39" s="179"/>
      <c r="AN39" s="181"/>
      <c r="AR39" s="67" t="s">
        <v>319</v>
      </c>
      <c r="AS39" s="67" t="s">
        <v>320</v>
      </c>
      <c r="AT39" s="67"/>
      <c r="AU39" s="67"/>
      <c r="AV39" s="67"/>
      <c r="AW39" s="67"/>
    </row>
    <row r="40" spans="1:49" ht="21" customHeight="1">
      <c r="A40" s="182" t="s">
        <v>130</v>
      </c>
      <c r="B40" s="520" t="s">
        <v>131</v>
      </c>
      <c r="C40" s="539"/>
      <c r="D40" s="539"/>
      <c r="E40" s="540"/>
      <c r="F40" s="183" t="s">
        <v>132</v>
      </c>
      <c r="G40" s="501" t="s">
        <v>267</v>
      </c>
      <c r="H40" s="522" t="s">
        <v>284</v>
      </c>
      <c r="I40" s="523"/>
      <c r="J40" s="501" t="s">
        <v>267</v>
      </c>
      <c r="K40" s="520" t="s">
        <v>133</v>
      </c>
      <c r="L40" s="540"/>
      <c r="M40" s="520" t="s">
        <v>134</v>
      </c>
      <c r="N40" s="521"/>
      <c r="O40" s="135"/>
      <c r="P40" s="182" t="s">
        <v>135</v>
      </c>
      <c r="Q40" s="551" t="s">
        <v>136</v>
      </c>
      <c r="R40" s="552"/>
      <c r="S40" s="184" t="s">
        <v>137</v>
      </c>
      <c r="T40" s="184" t="s">
        <v>138</v>
      </c>
      <c r="U40" s="185" t="s">
        <v>109</v>
      </c>
      <c r="V40" s="185" t="s">
        <v>139</v>
      </c>
      <c r="W40" s="185" t="s">
        <v>140</v>
      </c>
      <c r="X40" s="185" t="s">
        <v>36</v>
      </c>
      <c r="Y40" s="185" t="s">
        <v>141</v>
      </c>
      <c r="Z40" s="185" t="s">
        <v>142</v>
      </c>
      <c r="AA40" s="185" t="s">
        <v>143</v>
      </c>
      <c r="AB40" s="185" t="s">
        <v>144</v>
      </c>
      <c r="AC40" s="185" t="s">
        <v>145</v>
      </c>
      <c r="AD40" s="185" t="s">
        <v>146</v>
      </c>
      <c r="AE40" s="185" t="s">
        <v>147</v>
      </c>
      <c r="AF40" s="185" t="s">
        <v>148</v>
      </c>
      <c r="AG40" s="185" t="s">
        <v>149</v>
      </c>
      <c r="AH40" s="185" t="s">
        <v>150</v>
      </c>
      <c r="AI40" s="185" t="s">
        <v>151</v>
      </c>
      <c r="AJ40" s="185" t="s">
        <v>152</v>
      </c>
      <c r="AK40" s="185" t="s">
        <v>153</v>
      </c>
      <c r="AL40" s="185" t="s">
        <v>154</v>
      </c>
      <c r="AM40" s="186">
        <v>21</v>
      </c>
      <c r="AN40" s="187">
        <v>22</v>
      </c>
      <c r="AO40" s="6"/>
      <c r="AR40" s="67" t="b">
        <v>0</v>
      </c>
      <c r="AS40" s="67" t="b">
        <v>0</v>
      </c>
      <c r="AT40" s="67"/>
      <c r="AU40" s="67"/>
      <c r="AV40" s="67"/>
      <c r="AW40" s="67"/>
    </row>
    <row r="41" spans="1:49" ht="23.25" customHeight="1">
      <c r="A41" s="188" t="s">
        <v>155</v>
      </c>
      <c r="B41" s="524" t="s">
        <v>275</v>
      </c>
      <c r="C41" s="713"/>
      <c r="D41" s="713"/>
      <c r="E41" s="714"/>
      <c r="F41" s="189" t="s">
        <v>274</v>
      </c>
      <c r="G41" s="502"/>
      <c r="H41" s="524"/>
      <c r="I41" s="525"/>
      <c r="J41" s="502"/>
      <c r="K41" s="442" t="s">
        <v>282</v>
      </c>
      <c r="L41" s="446"/>
      <c r="M41" s="442" t="s">
        <v>156</v>
      </c>
      <c r="N41" s="443"/>
      <c r="O41" s="135"/>
      <c r="P41" s="188" t="s">
        <v>155</v>
      </c>
      <c r="Q41" s="449" t="s">
        <v>262</v>
      </c>
      <c r="R41" s="449"/>
      <c r="S41" s="189">
        <v>1</v>
      </c>
      <c r="T41" s="189"/>
      <c r="U41" s="190">
        <v>1</v>
      </c>
      <c r="V41" s="190">
        <v>1</v>
      </c>
      <c r="W41" s="190">
        <v>1</v>
      </c>
      <c r="X41" s="190">
        <v>1</v>
      </c>
      <c r="Y41" s="190"/>
      <c r="Z41" s="190"/>
      <c r="AA41" s="190"/>
      <c r="AB41" s="189"/>
      <c r="AC41" s="189"/>
      <c r="AD41" s="189"/>
      <c r="AE41" s="189"/>
      <c r="AF41" s="189"/>
      <c r="AG41" s="189"/>
      <c r="AH41" s="190"/>
      <c r="AI41" s="190"/>
      <c r="AJ41" s="190"/>
      <c r="AK41" s="190"/>
      <c r="AL41" s="190"/>
      <c r="AM41" s="190"/>
      <c r="AN41" s="191"/>
      <c r="AO41" s="1"/>
      <c r="AR41" s="67"/>
      <c r="AS41" s="67"/>
      <c r="AT41" s="67"/>
      <c r="AU41" s="67"/>
      <c r="AV41" s="67"/>
      <c r="AW41" s="67"/>
    </row>
    <row r="42" spans="1:49" ht="23.25" customHeight="1">
      <c r="A42" s="192" t="s">
        <v>157</v>
      </c>
      <c r="B42" s="704" t="s">
        <v>276</v>
      </c>
      <c r="C42" s="705"/>
      <c r="D42" s="705"/>
      <c r="E42" s="706"/>
      <c r="F42" s="193" t="s">
        <v>158</v>
      </c>
      <c r="G42" s="503"/>
      <c r="H42" s="518" t="s">
        <v>159</v>
      </c>
      <c r="I42" s="519"/>
      <c r="J42" s="503"/>
      <c r="K42" s="444"/>
      <c r="L42" s="447"/>
      <c r="M42" s="444" t="s">
        <v>160</v>
      </c>
      <c r="N42" s="445"/>
      <c r="O42" s="135"/>
      <c r="P42" s="192" t="s">
        <v>157</v>
      </c>
      <c r="Q42" s="720" t="s">
        <v>161</v>
      </c>
      <c r="R42" s="720"/>
      <c r="S42" s="146"/>
      <c r="T42" s="193">
        <v>3</v>
      </c>
      <c r="U42" s="193"/>
      <c r="V42" s="194"/>
      <c r="W42" s="194"/>
      <c r="X42" s="194"/>
      <c r="Y42" s="194"/>
      <c r="Z42" s="194"/>
      <c r="AA42" s="194"/>
      <c r="AB42" s="193"/>
      <c r="AC42" s="193"/>
      <c r="AD42" s="193"/>
      <c r="AE42" s="193"/>
      <c r="AF42" s="193"/>
      <c r="AG42" s="193"/>
      <c r="AH42" s="194"/>
      <c r="AI42" s="194"/>
      <c r="AJ42" s="194"/>
      <c r="AK42" s="194"/>
      <c r="AL42" s="194"/>
      <c r="AM42" s="194"/>
      <c r="AN42" s="195"/>
      <c r="AO42" s="5"/>
    </row>
    <row r="43" spans="1:49" ht="23.25" customHeight="1">
      <c r="A43" s="196">
        <v>1</v>
      </c>
      <c r="B43" s="1255"/>
      <c r="C43" s="1256"/>
      <c r="D43" s="1256"/>
      <c r="E43" s="1257"/>
      <c r="F43" s="1319"/>
      <c r="G43" s="382"/>
      <c r="H43" s="1273"/>
      <c r="I43" s="1274"/>
      <c r="J43" s="382"/>
      <c r="K43" s="1258"/>
      <c r="L43" s="1259"/>
      <c r="M43" s="1266"/>
      <c r="N43" s="1267"/>
      <c r="O43" s="135"/>
      <c r="P43" s="197">
        <v>1</v>
      </c>
      <c r="Q43" s="450"/>
      <c r="R43" s="450"/>
      <c r="S43" s="117"/>
      <c r="T43" s="118"/>
      <c r="U43" s="119"/>
      <c r="V43" s="119"/>
      <c r="W43" s="120"/>
      <c r="X43" s="120"/>
      <c r="Y43" s="120"/>
      <c r="Z43" s="120"/>
      <c r="AA43" s="120"/>
      <c r="AB43" s="120"/>
      <c r="AC43" s="120"/>
      <c r="AD43" s="120"/>
      <c r="AE43" s="120"/>
      <c r="AF43" s="120"/>
      <c r="AG43" s="120"/>
      <c r="AH43" s="120"/>
      <c r="AI43" s="120"/>
      <c r="AJ43" s="120"/>
      <c r="AK43" s="120"/>
      <c r="AL43" s="120"/>
      <c r="AM43" s="120"/>
      <c r="AN43" s="121"/>
      <c r="AO43" s="5"/>
    </row>
    <row r="44" spans="1:49" ht="23.25" customHeight="1">
      <c r="A44" s="198">
        <v>2</v>
      </c>
      <c r="B44" s="1260"/>
      <c r="C44" s="1264"/>
      <c r="D44" s="1264"/>
      <c r="E44" s="1265"/>
      <c r="F44" s="1320"/>
      <c r="G44" s="383"/>
      <c r="H44" s="1275"/>
      <c r="I44" s="1276"/>
      <c r="J44" s="383"/>
      <c r="K44" s="1260"/>
      <c r="L44" s="1261"/>
      <c r="M44" s="1268"/>
      <c r="N44" s="1269"/>
      <c r="O44" s="135"/>
      <c r="P44" s="199">
        <v>2</v>
      </c>
      <c r="Q44" s="448"/>
      <c r="R44" s="448"/>
      <c r="S44" s="122"/>
      <c r="T44" s="123"/>
      <c r="U44" s="124"/>
      <c r="V44" s="125"/>
      <c r="W44" s="125"/>
      <c r="X44" s="125"/>
      <c r="Y44" s="125"/>
      <c r="Z44" s="125"/>
      <c r="AA44" s="125"/>
      <c r="AB44" s="124"/>
      <c r="AC44" s="124"/>
      <c r="AD44" s="124"/>
      <c r="AE44" s="124"/>
      <c r="AF44" s="124"/>
      <c r="AG44" s="124"/>
      <c r="AH44" s="125"/>
      <c r="AI44" s="125"/>
      <c r="AJ44" s="125"/>
      <c r="AK44" s="125"/>
      <c r="AL44" s="125"/>
      <c r="AM44" s="125"/>
      <c r="AN44" s="126"/>
      <c r="AO44" s="5"/>
    </row>
    <row r="45" spans="1:49" ht="23.25" customHeight="1">
      <c r="A45" s="198">
        <v>3</v>
      </c>
      <c r="B45" s="1260"/>
      <c r="C45" s="1264"/>
      <c r="D45" s="1264"/>
      <c r="E45" s="1265"/>
      <c r="F45" s="1320"/>
      <c r="G45" s="383"/>
      <c r="H45" s="1277"/>
      <c r="I45" s="1278"/>
      <c r="J45" s="383"/>
      <c r="K45" s="1260"/>
      <c r="L45" s="1261"/>
      <c r="M45" s="1260"/>
      <c r="N45" s="1270"/>
      <c r="O45" s="135"/>
      <c r="P45" s="199">
        <v>3</v>
      </c>
      <c r="Q45" s="448"/>
      <c r="R45" s="448"/>
      <c r="S45" s="122"/>
      <c r="T45" s="123"/>
      <c r="U45" s="124"/>
      <c r="V45" s="125"/>
      <c r="W45" s="125"/>
      <c r="X45" s="125"/>
      <c r="Y45" s="125"/>
      <c r="Z45" s="125"/>
      <c r="AA45" s="125"/>
      <c r="AB45" s="124"/>
      <c r="AC45" s="124"/>
      <c r="AD45" s="124"/>
      <c r="AE45" s="124"/>
      <c r="AF45" s="124"/>
      <c r="AG45" s="124"/>
      <c r="AH45" s="125"/>
      <c r="AI45" s="125"/>
      <c r="AJ45" s="125"/>
      <c r="AK45" s="125"/>
      <c r="AL45" s="125"/>
      <c r="AM45" s="125"/>
      <c r="AN45" s="126"/>
      <c r="AO45" s="5"/>
    </row>
    <row r="46" spans="1:49" ht="23.25" customHeight="1">
      <c r="A46" s="198">
        <v>4</v>
      </c>
      <c r="B46" s="1260"/>
      <c r="C46" s="1264"/>
      <c r="D46" s="1264"/>
      <c r="E46" s="1265"/>
      <c r="F46" s="1320"/>
      <c r="G46" s="383"/>
      <c r="H46" s="1277"/>
      <c r="I46" s="1278"/>
      <c r="J46" s="383"/>
      <c r="K46" s="1260"/>
      <c r="L46" s="1261"/>
      <c r="M46" s="1260"/>
      <c r="N46" s="1270"/>
      <c r="O46" s="135"/>
      <c r="P46" s="199">
        <v>4</v>
      </c>
      <c r="Q46" s="448"/>
      <c r="R46" s="448"/>
      <c r="S46" s="122"/>
      <c r="T46" s="123"/>
      <c r="U46" s="124"/>
      <c r="V46" s="125"/>
      <c r="W46" s="125"/>
      <c r="X46" s="125"/>
      <c r="Y46" s="125"/>
      <c r="Z46" s="125"/>
      <c r="AA46" s="125"/>
      <c r="AB46" s="124"/>
      <c r="AC46" s="124"/>
      <c r="AD46" s="124"/>
      <c r="AE46" s="124"/>
      <c r="AF46" s="124"/>
      <c r="AG46" s="124"/>
      <c r="AH46" s="125"/>
      <c r="AI46" s="125"/>
      <c r="AJ46" s="125"/>
      <c r="AK46" s="125"/>
      <c r="AL46" s="125"/>
      <c r="AM46" s="125"/>
      <c r="AN46" s="126"/>
      <c r="AO46" s="5"/>
    </row>
    <row r="47" spans="1:49" ht="23.25" customHeight="1">
      <c r="A47" s="198">
        <v>5</v>
      </c>
      <c r="B47" s="1260"/>
      <c r="C47" s="1264"/>
      <c r="D47" s="1264"/>
      <c r="E47" s="1265"/>
      <c r="F47" s="1320"/>
      <c r="G47" s="383"/>
      <c r="H47" s="1277"/>
      <c r="I47" s="1278"/>
      <c r="J47" s="383"/>
      <c r="K47" s="1260"/>
      <c r="L47" s="1261"/>
      <c r="M47" s="1260"/>
      <c r="N47" s="1270"/>
      <c r="O47" s="135"/>
      <c r="P47" s="199">
        <v>5</v>
      </c>
      <c r="Q47" s="448"/>
      <c r="R47" s="448"/>
      <c r="S47" s="122"/>
      <c r="T47" s="123"/>
      <c r="U47" s="124"/>
      <c r="V47" s="125"/>
      <c r="W47" s="125"/>
      <c r="X47" s="125"/>
      <c r="Y47" s="125"/>
      <c r="Z47" s="125"/>
      <c r="AA47" s="125"/>
      <c r="AB47" s="124"/>
      <c r="AC47" s="124"/>
      <c r="AD47" s="124"/>
      <c r="AE47" s="124"/>
      <c r="AF47" s="124"/>
      <c r="AG47" s="124"/>
      <c r="AH47" s="125"/>
      <c r="AI47" s="125"/>
      <c r="AJ47" s="125"/>
      <c r="AK47" s="125"/>
      <c r="AL47" s="125"/>
      <c r="AM47" s="125"/>
      <c r="AN47" s="126"/>
      <c r="AO47" s="5"/>
    </row>
    <row r="48" spans="1:49" ht="23.25" customHeight="1">
      <c r="A48" s="200">
        <v>6</v>
      </c>
      <c r="B48" s="1260"/>
      <c r="C48" s="1264"/>
      <c r="D48" s="1264"/>
      <c r="E48" s="1265"/>
      <c r="F48" s="1321"/>
      <c r="G48" s="384"/>
      <c r="H48" s="1279"/>
      <c r="I48" s="1280"/>
      <c r="J48" s="384"/>
      <c r="K48" s="1262"/>
      <c r="L48" s="1263"/>
      <c r="M48" s="1271"/>
      <c r="N48" s="1272"/>
      <c r="O48" s="135"/>
      <c r="P48" s="199">
        <v>6</v>
      </c>
      <c r="Q48" s="448"/>
      <c r="R48" s="448"/>
      <c r="S48" s="122"/>
      <c r="T48" s="123"/>
      <c r="U48" s="124"/>
      <c r="V48" s="125"/>
      <c r="W48" s="125"/>
      <c r="X48" s="125"/>
      <c r="Y48" s="125"/>
      <c r="Z48" s="125"/>
      <c r="AA48" s="125"/>
      <c r="AB48" s="124"/>
      <c r="AC48" s="124"/>
      <c r="AD48" s="124"/>
      <c r="AE48" s="124"/>
      <c r="AF48" s="124"/>
      <c r="AG48" s="124"/>
      <c r="AH48" s="125"/>
      <c r="AI48" s="125"/>
      <c r="AJ48" s="125"/>
      <c r="AK48" s="125"/>
      <c r="AL48" s="125"/>
      <c r="AM48" s="125"/>
      <c r="AN48" s="126"/>
      <c r="AO48" s="5"/>
    </row>
    <row r="49" spans="1:42" ht="20.25" customHeight="1">
      <c r="A49" s="419" t="s">
        <v>271</v>
      </c>
      <c r="B49" s="201"/>
      <c r="C49" s="202"/>
      <c r="D49" s="202"/>
      <c r="E49" s="202"/>
      <c r="F49" s="203"/>
      <c r="G49" s="203"/>
      <c r="H49" s="203"/>
      <c r="I49" s="203"/>
      <c r="J49" s="203"/>
      <c r="K49" s="204"/>
      <c r="L49" s="205"/>
      <c r="M49" s="205"/>
      <c r="N49" s="206" t="s">
        <v>268</v>
      </c>
      <c r="O49" s="135"/>
      <c r="P49" s="480" t="s">
        <v>162</v>
      </c>
      <c r="Q49" s="475"/>
      <c r="R49" s="481"/>
      <c r="S49" s="76">
        <f>S43+S44+S45+S46+S47+S48</f>
        <v>0</v>
      </c>
      <c r="T49" s="76">
        <f>T43+T44+T45+T46+T47+T48</f>
        <v>0</v>
      </c>
      <c r="U49" s="76">
        <f t="shared" ref="U49:AN49" si="3">U43+U44+U45+U46+U47+U48</f>
        <v>0</v>
      </c>
      <c r="V49" s="76">
        <f t="shared" si="3"/>
        <v>0</v>
      </c>
      <c r="W49" s="76">
        <f t="shared" si="3"/>
        <v>0</v>
      </c>
      <c r="X49" s="76">
        <f t="shared" si="3"/>
        <v>0</v>
      </c>
      <c r="Y49" s="76">
        <f t="shared" si="3"/>
        <v>0</v>
      </c>
      <c r="Z49" s="76">
        <f t="shared" si="3"/>
        <v>0</v>
      </c>
      <c r="AA49" s="76">
        <f t="shared" si="3"/>
        <v>0</v>
      </c>
      <c r="AB49" s="76">
        <f t="shared" si="3"/>
        <v>0</v>
      </c>
      <c r="AC49" s="76">
        <f t="shared" si="3"/>
        <v>0</v>
      </c>
      <c r="AD49" s="76">
        <f t="shared" si="3"/>
        <v>0</v>
      </c>
      <c r="AE49" s="76">
        <f t="shared" si="3"/>
        <v>0</v>
      </c>
      <c r="AF49" s="76">
        <f t="shared" si="3"/>
        <v>0</v>
      </c>
      <c r="AG49" s="76">
        <f t="shared" si="3"/>
        <v>0</v>
      </c>
      <c r="AH49" s="76">
        <f t="shared" si="3"/>
        <v>0</v>
      </c>
      <c r="AI49" s="76">
        <f t="shared" si="3"/>
        <v>0</v>
      </c>
      <c r="AJ49" s="76">
        <f t="shared" si="3"/>
        <v>0</v>
      </c>
      <c r="AK49" s="76">
        <f t="shared" si="3"/>
        <v>0</v>
      </c>
      <c r="AL49" s="76">
        <f t="shared" si="3"/>
        <v>0</v>
      </c>
      <c r="AM49" s="76">
        <f t="shared" si="3"/>
        <v>0</v>
      </c>
      <c r="AN49" s="77">
        <f t="shared" si="3"/>
        <v>0</v>
      </c>
      <c r="AO49" s="5"/>
    </row>
    <row r="50" spans="1:42" ht="20.25" customHeight="1">
      <c r="A50" s="728"/>
      <c r="B50" s="729"/>
      <c r="C50" s="729"/>
      <c r="D50" s="729"/>
      <c r="E50" s="729"/>
      <c r="F50" s="729"/>
      <c r="G50" s="729"/>
      <c r="H50" s="729"/>
      <c r="I50" s="729"/>
      <c r="J50" s="729"/>
      <c r="K50" s="729"/>
      <c r="L50" s="208"/>
      <c r="M50" s="208"/>
      <c r="N50" s="209"/>
      <c r="O50" s="135"/>
      <c r="P50" s="210" t="s">
        <v>265</v>
      </c>
      <c r="Q50" s="201"/>
      <c r="R50" s="211"/>
      <c r="S50" s="201"/>
      <c r="T50" s="212"/>
      <c r="U50" s="212"/>
      <c r="V50" s="213"/>
      <c r="W50" s="213"/>
      <c r="X50" s="213"/>
      <c r="Y50" s="213"/>
      <c r="Z50" s="213"/>
      <c r="AA50" s="213"/>
      <c r="AB50" s="212"/>
      <c r="AC50" s="212"/>
      <c r="AD50" s="212"/>
      <c r="AE50" s="212"/>
      <c r="AF50" s="212"/>
      <c r="AG50" s="212"/>
      <c r="AH50" s="213"/>
      <c r="AI50" s="213"/>
      <c r="AJ50" s="213"/>
      <c r="AK50" s="213"/>
      <c r="AL50" s="213"/>
      <c r="AM50" s="213"/>
      <c r="AN50" s="214"/>
      <c r="AO50" s="5"/>
    </row>
    <row r="51" spans="1:42" ht="20.25" customHeight="1">
      <c r="A51" s="730"/>
      <c r="B51" s="731"/>
      <c r="C51" s="731"/>
      <c r="D51" s="731"/>
      <c r="E51" s="731"/>
      <c r="F51" s="731"/>
      <c r="G51" s="731"/>
      <c r="H51" s="731"/>
      <c r="I51" s="731"/>
      <c r="J51" s="731"/>
      <c r="K51" s="731"/>
      <c r="L51" s="731"/>
      <c r="M51" s="732"/>
      <c r="N51" s="215"/>
      <c r="O51" s="135"/>
      <c r="P51" s="216" t="s">
        <v>266</v>
      </c>
      <c r="Q51" s="217"/>
      <c r="R51" s="218"/>
      <c r="S51" s="217"/>
      <c r="T51" s="219"/>
      <c r="U51" s="219"/>
      <c r="V51" s="219"/>
      <c r="W51" s="219"/>
      <c r="X51" s="219"/>
      <c r="Y51" s="219"/>
      <c r="Z51" s="219"/>
      <c r="AA51" s="219"/>
      <c r="AB51" s="219"/>
      <c r="AC51" s="219"/>
      <c r="AD51" s="219"/>
      <c r="AE51" s="219"/>
      <c r="AF51" s="219"/>
      <c r="AG51" s="219"/>
      <c r="AH51" s="219"/>
      <c r="AI51" s="219"/>
      <c r="AJ51" s="219"/>
      <c r="AK51" s="219"/>
      <c r="AL51" s="219"/>
      <c r="AM51" s="219"/>
      <c r="AN51" s="220"/>
      <c r="AO51" s="5"/>
    </row>
    <row r="52" spans="1:42" ht="21.75" customHeight="1">
      <c r="A52" s="140"/>
      <c r="B52" s="140"/>
      <c r="C52" s="140"/>
      <c r="D52" s="140"/>
      <c r="E52" s="140"/>
      <c r="F52" s="140"/>
      <c r="G52" s="140"/>
      <c r="H52" s="140"/>
      <c r="I52" s="140"/>
      <c r="J52" s="140"/>
      <c r="K52" s="140"/>
      <c r="L52" s="140"/>
      <c r="M52" s="140"/>
      <c r="N52" s="221" t="s">
        <v>303</v>
      </c>
      <c r="O52" s="135"/>
      <c r="P52" s="159" t="s">
        <v>325</v>
      </c>
      <c r="Q52" s="140"/>
      <c r="R52" s="173"/>
      <c r="S52" s="173"/>
      <c r="T52" s="173"/>
      <c r="U52" s="222"/>
      <c r="V52" s="223"/>
      <c r="W52" s="223"/>
      <c r="X52" s="223"/>
      <c r="Y52" s="223"/>
      <c r="Z52" s="223"/>
      <c r="AA52" s="223"/>
      <c r="AB52" s="140"/>
      <c r="AC52" s="140"/>
      <c r="AD52" s="140"/>
      <c r="AE52" s="140"/>
      <c r="AF52" s="140"/>
      <c r="AG52" s="140"/>
      <c r="AH52" s="223"/>
      <c r="AI52" s="223"/>
      <c r="AJ52" s="223"/>
      <c r="AK52" s="223"/>
      <c r="AL52" s="223"/>
      <c r="AM52" s="223"/>
      <c r="AN52" s="140"/>
      <c r="AO52" s="5"/>
    </row>
    <row r="53" spans="1:42" ht="14.25">
      <c r="A53" s="224"/>
      <c r="B53" s="225"/>
      <c r="C53" s="225"/>
      <c r="D53" s="225"/>
      <c r="E53" s="225"/>
      <c r="F53" s="226"/>
      <c r="G53" s="226"/>
      <c r="H53" s="226"/>
      <c r="I53" s="226"/>
      <c r="J53" s="226"/>
      <c r="K53" s="227"/>
      <c r="L53" s="228" t="s">
        <v>301</v>
      </c>
      <c r="M53" s="700" t="s">
        <v>295</v>
      </c>
      <c r="N53" s="701"/>
      <c r="O53" s="135"/>
      <c r="P53" s="460" t="s">
        <v>129</v>
      </c>
      <c r="Q53" s="472"/>
      <c r="R53" s="472"/>
      <c r="S53" s="473"/>
      <c r="T53" s="470" t="s">
        <v>163</v>
      </c>
      <c r="U53" s="471"/>
      <c r="V53" s="471"/>
      <c r="W53" s="471"/>
      <c r="X53" s="471"/>
      <c r="Y53" s="471"/>
      <c r="Z53" s="74"/>
      <c r="AA53" s="229" t="s">
        <v>164</v>
      </c>
      <c r="AB53" s="478" t="s">
        <v>165</v>
      </c>
      <c r="AC53" s="468">
        <f>AJ34</f>
        <v>0</v>
      </c>
      <c r="AD53" s="466" t="s">
        <v>164</v>
      </c>
      <c r="AE53" s="140"/>
      <c r="AF53" s="460"/>
      <c r="AG53" s="461"/>
      <c r="AH53" s="461"/>
      <c r="AI53" s="461"/>
      <c r="AJ53" s="461"/>
      <c r="AK53" s="461"/>
      <c r="AL53" s="461"/>
      <c r="AM53" s="461"/>
      <c r="AN53" s="462"/>
      <c r="AO53" s="5"/>
    </row>
    <row r="54" spans="1:42" ht="13.5" customHeight="1">
      <c r="A54" s="231" t="s">
        <v>272</v>
      </c>
      <c r="B54" s="699"/>
      <c r="C54" s="699"/>
      <c r="D54" s="699"/>
      <c r="E54" s="699"/>
      <c r="F54" s="699"/>
      <c r="G54" s="217" t="s">
        <v>273</v>
      </c>
      <c r="H54" s="217"/>
      <c r="I54" s="232"/>
      <c r="J54" s="232"/>
      <c r="K54" s="233"/>
      <c r="L54" s="207" t="s">
        <v>166</v>
      </c>
      <c r="M54" s="702"/>
      <c r="N54" s="703"/>
      <c r="O54" s="135"/>
      <c r="P54" s="474"/>
      <c r="Q54" s="475"/>
      <c r="R54" s="475"/>
      <c r="S54" s="476"/>
      <c r="T54" s="470" t="s">
        <v>167</v>
      </c>
      <c r="U54" s="477"/>
      <c r="V54" s="477"/>
      <c r="W54" s="477"/>
      <c r="X54" s="477"/>
      <c r="Y54" s="477"/>
      <c r="Z54" s="75"/>
      <c r="AA54" s="234" t="s">
        <v>164</v>
      </c>
      <c r="AB54" s="479"/>
      <c r="AC54" s="469"/>
      <c r="AD54" s="467"/>
      <c r="AE54" s="140"/>
      <c r="AF54" s="463"/>
      <c r="AG54" s="464"/>
      <c r="AH54" s="464"/>
      <c r="AI54" s="464"/>
      <c r="AJ54" s="464"/>
      <c r="AK54" s="464"/>
      <c r="AL54" s="464"/>
      <c r="AM54" s="464"/>
      <c r="AN54" s="465"/>
      <c r="AO54" s="68" t="b">
        <v>1</v>
      </c>
      <c r="AP54" s="67" t="b">
        <v>1</v>
      </c>
    </row>
    <row r="55" spans="1:42" ht="13.5" customHeight="1">
      <c r="A55" s="140"/>
      <c r="B55" s="140"/>
      <c r="C55" s="140"/>
      <c r="D55" s="140"/>
      <c r="E55" s="140"/>
      <c r="F55" s="140"/>
      <c r="G55" s="140"/>
      <c r="H55" s="140"/>
      <c r="I55" s="140"/>
      <c r="J55" s="140"/>
      <c r="K55" s="140"/>
      <c r="L55" s="140"/>
      <c r="M55" s="140"/>
      <c r="N55" s="235"/>
      <c r="O55" s="135"/>
      <c r="P55" s="140"/>
      <c r="Q55" s="140"/>
      <c r="R55" s="140"/>
      <c r="S55" s="140"/>
      <c r="T55" s="140"/>
      <c r="U55" s="222"/>
      <c r="V55" s="223"/>
      <c r="W55" s="223"/>
      <c r="X55" s="223"/>
      <c r="Y55" s="223"/>
      <c r="Z55" s="223"/>
      <c r="AA55" s="223"/>
      <c r="AB55" s="140"/>
      <c r="AC55" s="140"/>
      <c r="AD55" s="140"/>
      <c r="AE55" s="140"/>
      <c r="AF55" s="140"/>
      <c r="AG55" s="140"/>
      <c r="AH55" s="223"/>
      <c r="AI55" s="223"/>
      <c r="AJ55" s="223"/>
      <c r="AK55" s="223"/>
      <c r="AL55" s="223"/>
      <c r="AM55" s="283"/>
      <c r="AN55" s="282" t="s">
        <v>168</v>
      </c>
      <c r="AO55" s="5"/>
    </row>
    <row r="56" spans="1:42" ht="19.5" customHeight="1">
      <c r="A56" s="110"/>
      <c r="B56" s="110"/>
      <c r="C56" s="110"/>
      <c r="D56" s="110"/>
      <c r="E56" s="110"/>
      <c r="F56" s="110"/>
      <c r="G56" s="110"/>
      <c r="H56" s="110"/>
      <c r="I56" s="110"/>
      <c r="J56" s="110"/>
      <c r="K56" s="110"/>
      <c r="L56" s="110"/>
      <c r="M56" s="110"/>
      <c r="N56" s="110"/>
      <c r="O56" s="278"/>
      <c r="P56" s="279"/>
      <c r="Q56" s="279"/>
      <c r="R56" s="279"/>
      <c r="S56" s="279"/>
      <c r="T56" s="279"/>
      <c r="U56" s="280"/>
      <c r="V56" s="281"/>
      <c r="W56" s="281"/>
      <c r="X56" s="281"/>
      <c r="Y56" s="281"/>
      <c r="Z56" s="281"/>
      <c r="AA56" s="281"/>
      <c r="AB56" s="279"/>
      <c r="AC56" s="279"/>
      <c r="AD56" s="279"/>
      <c r="AE56" s="279"/>
      <c r="AF56" s="279"/>
      <c r="AG56" s="279"/>
      <c r="AH56" s="281"/>
      <c r="AI56" s="281"/>
      <c r="AJ56" s="281"/>
      <c r="AK56" s="281"/>
      <c r="AL56" s="281"/>
      <c r="AM56" s="281"/>
      <c r="AN56" s="279"/>
    </row>
  </sheetData>
  <sheetProtection algorithmName="SHA-512" hashValue="Bum9aS0QFPpm8vMCxphQEU2PStd1Bf/6ueozjHl4o1tb8XdmaSiqjfoOKBozXKuxhZ34pvAuJgocY+x2KWqeSg==" saltValue="iSB6GFyTPrURXNokDliKMw==" spinCount="100000" sheet="1" objects="1" scenarios="1"/>
  <mergeCells count="359">
    <mergeCell ref="AI2:AN3"/>
    <mergeCell ref="D15:D16"/>
    <mergeCell ref="E15:E16"/>
    <mergeCell ref="A50:K50"/>
    <mergeCell ref="A51:M51"/>
    <mergeCell ref="I14:M14"/>
    <mergeCell ref="I15:M15"/>
    <mergeCell ref="I12:M12"/>
    <mergeCell ref="I16:M16"/>
    <mergeCell ref="A11:A12"/>
    <mergeCell ref="B11:B12"/>
    <mergeCell ref="C11:C12"/>
    <mergeCell ref="D11:D12"/>
    <mergeCell ref="E11:E12"/>
    <mergeCell ref="A15:A16"/>
    <mergeCell ref="B15:B16"/>
    <mergeCell ref="C15:C16"/>
    <mergeCell ref="I9:J9"/>
    <mergeCell ref="I10:M10"/>
    <mergeCell ref="I11:M11"/>
    <mergeCell ref="H43:I43"/>
    <mergeCell ref="H44:I44"/>
    <mergeCell ref="K44:L44"/>
    <mergeCell ref="E21:N22"/>
    <mergeCell ref="G12:H12"/>
    <mergeCell ref="H46:I46"/>
    <mergeCell ref="AJ35:AN36"/>
    <mergeCell ref="K46:L46"/>
    <mergeCell ref="H47:I47"/>
    <mergeCell ref="H48:I48"/>
    <mergeCell ref="B41:E41"/>
    <mergeCell ref="M43:N43"/>
    <mergeCell ref="AA35:AB35"/>
    <mergeCell ref="B48:E48"/>
    <mergeCell ref="AJ37:AN37"/>
    <mergeCell ref="Y27:Z27"/>
    <mergeCell ref="Y26:Z26"/>
    <mergeCell ref="Q26:W26"/>
    <mergeCell ref="V23:W23"/>
    <mergeCell ref="Q42:R42"/>
    <mergeCell ref="V29:W29"/>
    <mergeCell ref="Q28:T28"/>
    <mergeCell ref="V28:W28"/>
    <mergeCell ref="V21:W21"/>
    <mergeCell ref="Q21:T21"/>
    <mergeCell ref="V22:W22"/>
    <mergeCell ref="Y23:Z23"/>
    <mergeCell ref="V19:W19"/>
    <mergeCell ref="A19:D22"/>
    <mergeCell ref="A23:D24"/>
    <mergeCell ref="E23:N24"/>
    <mergeCell ref="E19:N20"/>
    <mergeCell ref="Q22:T22"/>
    <mergeCell ref="Y29:Z29"/>
    <mergeCell ref="V25:W25"/>
    <mergeCell ref="Y25:Z25"/>
    <mergeCell ref="B54:F54"/>
    <mergeCell ref="K43:L43"/>
    <mergeCell ref="M53:N54"/>
    <mergeCell ref="B42:E42"/>
    <mergeCell ref="M44:N44"/>
    <mergeCell ref="B44:E44"/>
    <mergeCell ref="M45:N45"/>
    <mergeCell ref="B43:E43"/>
    <mergeCell ref="K48:L48"/>
    <mergeCell ref="K45:L45"/>
    <mergeCell ref="B46:E46"/>
    <mergeCell ref="B45:E45"/>
    <mergeCell ref="H45:I45"/>
    <mergeCell ref="B47:E47"/>
    <mergeCell ref="K47:L47"/>
    <mergeCell ref="V35:W35"/>
    <mergeCell ref="AD29:AF29"/>
    <mergeCell ref="AA27:AB27"/>
    <mergeCell ref="AE26:AF26"/>
    <mergeCell ref="AE28:AF28"/>
    <mergeCell ref="AE27:AF27"/>
    <mergeCell ref="AA26:AB26"/>
    <mergeCell ref="AA23:AB23"/>
    <mergeCell ref="AC34:AC37"/>
    <mergeCell ref="AA25:AB25"/>
    <mergeCell ref="AA31:AB31"/>
    <mergeCell ref="AA28:AB28"/>
    <mergeCell ref="Y35:Z35"/>
    <mergeCell ref="Q34:T34"/>
    <mergeCell ref="Y34:Z34"/>
    <mergeCell ref="AK32:AL32"/>
    <mergeCell ref="Q37:W37"/>
    <mergeCell ref="Y37:Z37"/>
    <mergeCell ref="AA37:AB37"/>
    <mergeCell ref="Q36:T36"/>
    <mergeCell ref="AA36:AB36"/>
    <mergeCell ref="AA34:AB34"/>
    <mergeCell ref="V34:W34"/>
    <mergeCell ref="Q35:T35"/>
    <mergeCell ref="Q33:T33"/>
    <mergeCell ref="AD37:AI37"/>
    <mergeCell ref="V36:W36"/>
    <mergeCell ref="Y36:Z36"/>
    <mergeCell ref="AK34:AL34"/>
    <mergeCell ref="AM32:AN32"/>
    <mergeCell ref="AD33:AI33"/>
    <mergeCell ref="AK33:AL33"/>
    <mergeCell ref="AM33:AN33"/>
    <mergeCell ref="AD34:AG34"/>
    <mergeCell ref="AH34:AI34"/>
    <mergeCell ref="V31:W31"/>
    <mergeCell ref="Q32:W32"/>
    <mergeCell ref="Q30:T30"/>
    <mergeCell ref="V33:W33"/>
    <mergeCell ref="V30:W30"/>
    <mergeCell ref="Q31:T31"/>
    <mergeCell ref="AA32:AB32"/>
    <mergeCell ref="Y30:Z30"/>
    <mergeCell ref="Y31:Z31"/>
    <mergeCell ref="Y32:Z32"/>
    <mergeCell ref="Y33:Z33"/>
    <mergeCell ref="AA33:AB33"/>
    <mergeCell ref="AD32:AF32"/>
    <mergeCell ref="AH32:AI32"/>
    <mergeCell ref="AA30:AB30"/>
    <mergeCell ref="AH31:AI31"/>
    <mergeCell ref="AD31:AF31"/>
    <mergeCell ref="AD30:AF30"/>
    <mergeCell ref="AM31:AN31"/>
    <mergeCell ref="AK31:AL31"/>
    <mergeCell ref="AM27:AN27"/>
    <mergeCell ref="AM28:AN28"/>
    <mergeCell ref="AH28:AI28"/>
    <mergeCell ref="AM30:AN30"/>
    <mergeCell ref="AH29:AI29"/>
    <mergeCell ref="AH30:AI30"/>
    <mergeCell ref="AK30:AL30"/>
    <mergeCell ref="AM29:AN29"/>
    <mergeCell ref="AK29:AL29"/>
    <mergeCell ref="AM26:AN26"/>
    <mergeCell ref="AD25:AF25"/>
    <mergeCell ref="AH23:AI23"/>
    <mergeCell ref="AK26:AL26"/>
    <mergeCell ref="AH25:AI25"/>
    <mergeCell ref="AK25:AL25"/>
    <mergeCell ref="AM25:AN25"/>
    <mergeCell ref="AH26:AI26"/>
    <mergeCell ref="AM23:AN23"/>
    <mergeCell ref="AM24:AN24"/>
    <mergeCell ref="AK23:AL23"/>
    <mergeCell ref="AK24:AL24"/>
    <mergeCell ref="AD24:AF24"/>
    <mergeCell ref="AD23:AF23"/>
    <mergeCell ref="AD26:AD28"/>
    <mergeCell ref="AK28:AL28"/>
    <mergeCell ref="AH27:AI27"/>
    <mergeCell ref="AK27:AL27"/>
    <mergeCell ref="AM18:AN18"/>
    <mergeCell ref="AH18:AI18"/>
    <mergeCell ref="AA22:AB22"/>
    <mergeCell ref="AK21:AL21"/>
    <mergeCell ref="AK20:AL20"/>
    <mergeCell ref="AM20:AN20"/>
    <mergeCell ref="AH19:AI19"/>
    <mergeCell ref="AK22:AL22"/>
    <mergeCell ref="AA21:AB21"/>
    <mergeCell ref="AK19:AL19"/>
    <mergeCell ref="AM19:AN19"/>
    <mergeCell ref="AA20:AB20"/>
    <mergeCell ref="AM22:AN22"/>
    <mergeCell ref="AD22:AF22"/>
    <mergeCell ref="AD21:AF21"/>
    <mergeCell ref="AH21:AI21"/>
    <mergeCell ref="AM21:AN21"/>
    <mergeCell ref="AH22:AI22"/>
    <mergeCell ref="AH20:AI20"/>
    <mergeCell ref="AK18:AL18"/>
    <mergeCell ref="AD17:AF17"/>
    <mergeCell ref="AD16:AF16"/>
    <mergeCell ref="AM17:AN17"/>
    <mergeCell ref="AK17:AL17"/>
    <mergeCell ref="AK13:AL13"/>
    <mergeCell ref="AM13:AN13"/>
    <mergeCell ref="AM16:AN16"/>
    <mergeCell ref="AK14:AL14"/>
    <mergeCell ref="AM14:AN14"/>
    <mergeCell ref="AK16:AL16"/>
    <mergeCell ref="AM15:AN15"/>
    <mergeCell ref="AK15:AL15"/>
    <mergeCell ref="AD14:AF14"/>
    <mergeCell ref="R13:T13"/>
    <mergeCell ref="V13:W13"/>
    <mergeCell ref="AH17:AI17"/>
    <mergeCell ref="AH15:AI15"/>
    <mergeCell ref="AH16:AI16"/>
    <mergeCell ref="AD15:AF15"/>
    <mergeCell ref="AH14:AI14"/>
    <mergeCell ref="AA15:AB15"/>
    <mergeCell ref="AC10:AC33"/>
    <mergeCell ref="Y19:Z19"/>
    <mergeCell ref="AA19:AB19"/>
    <mergeCell ref="AD18:AF18"/>
    <mergeCell ref="AD19:AF19"/>
    <mergeCell ref="AD20:AF20"/>
    <mergeCell ref="AH24:AI24"/>
    <mergeCell ref="AA24:AB24"/>
    <mergeCell ref="Y28:Z28"/>
    <mergeCell ref="Q24:T24"/>
    <mergeCell ref="V24:W24"/>
    <mergeCell ref="Y24:Z24"/>
    <mergeCell ref="Q20:T20"/>
    <mergeCell ref="AD13:AF13"/>
    <mergeCell ref="AH12:AI12"/>
    <mergeCell ref="V12:W12"/>
    <mergeCell ref="Y13:Z13"/>
    <mergeCell ref="Y14:Z14"/>
    <mergeCell ref="AA12:AB12"/>
    <mergeCell ref="AH13:AI13"/>
    <mergeCell ref="V10:W10"/>
    <mergeCell ref="Y10:Z10"/>
    <mergeCell ref="AA10:AB10"/>
    <mergeCell ref="AM11:AN11"/>
    <mergeCell ref="AH11:AI11"/>
    <mergeCell ref="AD11:AF11"/>
    <mergeCell ref="AK11:AL11"/>
    <mergeCell ref="AM12:AN12"/>
    <mergeCell ref="AK12:AL12"/>
    <mergeCell ref="V11:W11"/>
    <mergeCell ref="Y11:Z11"/>
    <mergeCell ref="AA11:AB11"/>
    <mergeCell ref="AA14:AB14"/>
    <mergeCell ref="Y12:Z12"/>
    <mergeCell ref="AD12:AF12"/>
    <mergeCell ref="AA13:AB13"/>
    <mergeCell ref="Y9:Z9"/>
    <mergeCell ref="AA9:AB9"/>
    <mergeCell ref="AM10:AN10"/>
    <mergeCell ref="AM8:AN8"/>
    <mergeCell ref="AD9:AI9"/>
    <mergeCell ref="AK9:AL9"/>
    <mergeCell ref="AM9:AN9"/>
    <mergeCell ref="AH10:AI10"/>
    <mergeCell ref="AD10:AF10"/>
    <mergeCell ref="AK10:AL10"/>
    <mergeCell ref="AK6:AL6"/>
    <mergeCell ref="AM6:AN6"/>
    <mergeCell ref="V7:W7"/>
    <mergeCell ref="Y7:Z7"/>
    <mergeCell ref="AA7:AB7"/>
    <mergeCell ref="AD7:AF7"/>
    <mergeCell ref="AH7:AI7"/>
    <mergeCell ref="AK7:AL7"/>
    <mergeCell ref="AH8:AI8"/>
    <mergeCell ref="AK8:AL8"/>
    <mergeCell ref="AD8:AF8"/>
    <mergeCell ref="AM7:AN7"/>
    <mergeCell ref="AA5:AB5"/>
    <mergeCell ref="R6:T6"/>
    <mergeCell ref="V6:W6"/>
    <mergeCell ref="Y6:Z6"/>
    <mergeCell ref="AA6:AB6"/>
    <mergeCell ref="AE6:AF6"/>
    <mergeCell ref="AD4:AF4"/>
    <mergeCell ref="AH4:AI4"/>
    <mergeCell ref="AH5:AI5"/>
    <mergeCell ref="AH6:AI6"/>
    <mergeCell ref="R7:T7"/>
    <mergeCell ref="AK4:AL4"/>
    <mergeCell ref="AM4:AN4"/>
    <mergeCell ref="AC5:AC9"/>
    <mergeCell ref="AD5:AD6"/>
    <mergeCell ref="AK5:AL5"/>
    <mergeCell ref="AM5:AN5"/>
    <mergeCell ref="R10:T10"/>
    <mergeCell ref="B40:E40"/>
    <mergeCell ref="K40:L40"/>
    <mergeCell ref="R5:T5"/>
    <mergeCell ref="V5:W5"/>
    <mergeCell ref="Y5:Z5"/>
    <mergeCell ref="R11:T11"/>
    <mergeCell ref="Q12:Q18"/>
    <mergeCell ref="R12:T12"/>
    <mergeCell ref="Q23:T23"/>
    <mergeCell ref="P39:R39"/>
    <mergeCell ref="Q40:R40"/>
    <mergeCell ref="R16:T16"/>
    <mergeCell ref="R18:T18"/>
    <mergeCell ref="P5:P26"/>
    <mergeCell ref="Q5:Q11"/>
    <mergeCell ref="R15:T15"/>
    <mergeCell ref="P2:AH3"/>
    <mergeCell ref="Q4:T4"/>
    <mergeCell ref="V4:W4"/>
    <mergeCell ref="Y4:Z4"/>
    <mergeCell ref="AA4:AB4"/>
    <mergeCell ref="AD35:AI36"/>
    <mergeCell ref="J4:N4"/>
    <mergeCell ref="A27:D27"/>
    <mergeCell ref="G40:G42"/>
    <mergeCell ref="J40:J42"/>
    <mergeCell ref="A39:N39"/>
    <mergeCell ref="E25:N27"/>
    <mergeCell ref="A25:D26"/>
    <mergeCell ref="H42:I42"/>
    <mergeCell ref="M40:N40"/>
    <mergeCell ref="H40:I40"/>
    <mergeCell ref="H41:I41"/>
    <mergeCell ref="AE5:AF5"/>
    <mergeCell ref="R8:T8"/>
    <mergeCell ref="V8:W8"/>
    <mergeCell ref="Y8:Z8"/>
    <mergeCell ref="AA8:AB8"/>
    <mergeCell ref="R9:T9"/>
    <mergeCell ref="V9:W9"/>
    <mergeCell ref="M46:N46"/>
    <mergeCell ref="Q46:R46"/>
    <mergeCell ref="AF53:AN54"/>
    <mergeCell ref="AD53:AD54"/>
    <mergeCell ref="AC53:AC54"/>
    <mergeCell ref="T53:Y53"/>
    <mergeCell ref="P53:S54"/>
    <mergeCell ref="Q48:R48"/>
    <mergeCell ref="T54:Y54"/>
    <mergeCell ref="AB53:AB54"/>
    <mergeCell ref="P49:R49"/>
    <mergeCell ref="M47:N47"/>
    <mergeCell ref="Q47:R47"/>
    <mergeCell ref="M48:N48"/>
    <mergeCell ref="M41:N41"/>
    <mergeCell ref="M42:N42"/>
    <mergeCell ref="K41:L41"/>
    <mergeCell ref="K42:L42"/>
    <mergeCell ref="Q45:R45"/>
    <mergeCell ref="Q41:R41"/>
    <mergeCell ref="Q43:R43"/>
    <mergeCell ref="Q44:R44"/>
    <mergeCell ref="G16:H16"/>
    <mergeCell ref="P33:P37"/>
    <mergeCell ref="Q25:T25"/>
    <mergeCell ref="Q29:T29"/>
    <mergeCell ref="R14:T14"/>
    <mergeCell ref="P27:P32"/>
    <mergeCell ref="Q27:T27"/>
    <mergeCell ref="Q19:T19"/>
    <mergeCell ref="R17:T17"/>
    <mergeCell ref="V18:W18"/>
    <mergeCell ref="Y18:Z18"/>
    <mergeCell ref="AA18:AB18"/>
    <mergeCell ref="V14:W14"/>
    <mergeCell ref="V15:W15"/>
    <mergeCell ref="Y15:Z15"/>
    <mergeCell ref="V16:W16"/>
    <mergeCell ref="Y16:Z16"/>
    <mergeCell ref="V17:W17"/>
    <mergeCell ref="Y17:Z17"/>
    <mergeCell ref="V27:W27"/>
    <mergeCell ref="AA16:AB16"/>
    <mergeCell ref="AA17:AB17"/>
    <mergeCell ref="AA29:AB29"/>
    <mergeCell ref="V20:W20"/>
    <mergeCell ref="Y20:Z20"/>
    <mergeCell ref="Y21:Z21"/>
    <mergeCell ref="Y22:Z22"/>
  </mergeCells>
  <phoneticPr fontId="5"/>
  <printOptions horizontalCentered="1" verticalCentered="1"/>
  <pageMargins left="0" right="0" top="0.32" bottom="0" header="0" footer="0"/>
  <pageSetup paperSize="8" scale="93" orientation="landscape" blackAndWhite="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033" r:id="rId4" name="Check Box 2697">
              <controlPr defaultSize="0" autoFill="0" autoLine="0" autoPict="0">
                <anchor moveWithCells="1" sizeWithCells="1">
                  <from>
                    <xdr:col>0</xdr:col>
                    <xdr:colOff>200025</xdr:colOff>
                    <xdr:row>29</xdr:row>
                    <xdr:rowOff>133350</xdr:rowOff>
                  </from>
                  <to>
                    <xdr:col>1</xdr:col>
                    <xdr:colOff>180975</xdr:colOff>
                    <xdr:row>30</xdr:row>
                    <xdr:rowOff>161925</xdr:rowOff>
                  </to>
                </anchor>
              </controlPr>
            </control>
          </mc:Choice>
        </mc:AlternateContent>
        <mc:AlternateContent xmlns:mc="http://schemas.openxmlformats.org/markup-compatibility/2006">
          <mc:Choice Requires="x14">
            <control shapeId="17034" r:id="rId5" name="Check Box 2698">
              <controlPr defaultSize="0" autoFill="0" autoLine="0" autoPict="0">
                <anchor moveWithCells="1" sizeWithCells="1">
                  <from>
                    <xdr:col>0</xdr:col>
                    <xdr:colOff>219075</xdr:colOff>
                    <xdr:row>54</xdr:row>
                    <xdr:rowOff>19050</xdr:rowOff>
                  </from>
                  <to>
                    <xdr:col>1</xdr:col>
                    <xdr:colOff>209550</xdr:colOff>
                    <xdr:row>55</xdr:row>
                    <xdr:rowOff>85725</xdr:rowOff>
                  </to>
                </anchor>
              </controlPr>
            </control>
          </mc:Choice>
        </mc:AlternateContent>
        <mc:AlternateContent xmlns:mc="http://schemas.openxmlformats.org/markup-compatibility/2006">
          <mc:Choice Requires="x14">
            <control shapeId="19594" r:id="rId6" name="Check Box 3210">
              <controlPr defaultSize="0" autoFill="0" autoLine="0" autoPict="0">
                <anchor moveWithCells="1" sizeWithCells="1">
                  <from>
                    <xdr:col>5</xdr:col>
                    <xdr:colOff>38100</xdr:colOff>
                    <xdr:row>27</xdr:row>
                    <xdr:rowOff>0</xdr:rowOff>
                  </from>
                  <to>
                    <xdr:col>6</xdr:col>
                    <xdr:colOff>38100</xdr:colOff>
                    <xdr:row>28</xdr:row>
                    <xdr:rowOff>47625</xdr:rowOff>
                  </to>
                </anchor>
              </controlPr>
            </control>
          </mc:Choice>
        </mc:AlternateContent>
        <mc:AlternateContent xmlns:mc="http://schemas.openxmlformats.org/markup-compatibility/2006">
          <mc:Choice Requires="x14">
            <control shapeId="19595" r:id="rId7" name="Check Box 3211">
              <controlPr defaultSize="0" autoFill="0" autoLine="0" autoPict="0">
                <anchor moveWithCells="1" sizeWithCells="1">
                  <from>
                    <xdr:col>5</xdr:col>
                    <xdr:colOff>38100</xdr:colOff>
                    <xdr:row>27</xdr:row>
                    <xdr:rowOff>200025</xdr:rowOff>
                  </from>
                  <to>
                    <xdr:col>6</xdr:col>
                    <xdr:colOff>38100</xdr:colOff>
                    <xdr:row>29</xdr:row>
                    <xdr:rowOff>38100</xdr:rowOff>
                  </to>
                </anchor>
              </controlPr>
            </control>
          </mc:Choice>
        </mc:AlternateContent>
        <mc:AlternateContent xmlns:mc="http://schemas.openxmlformats.org/markup-compatibility/2006">
          <mc:Choice Requires="x14">
            <control shapeId="19596" r:id="rId8" name="Check Box 3212">
              <controlPr defaultSize="0" autoFill="0" autoLine="0" autoPict="0">
                <anchor moveWithCells="1">
                  <from>
                    <xdr:col>6</xdr:col>
                    <xdr:colOff>352425</xdr:colOff>
                    <xdr:row>27</xdr:row>
                    <xdr:rowOff>38100</xdr:rowOff>
                  </from>
                  <to>
                    <xdr:col>8</xdr:col>
                    <xdr:colOff>76200</xdr:colOff>
                    <xdr:row>28</xdr:row>
                    <xdr:rowOff>38100</xdr:rowOff>
                  </to>
                </anchor>
              </controlPr>
            </control>
          </mc:Choice>
        </mc:AlternateContent>
        <mc:AlternateContent xmlns:mc="http://schemas.openxmlformats.org/markup-compatibility/2006">
          <mc:Choice Requires="x14">
            <control shapeId="19597" r:id="rId9" name="Check Box 3213">
              <controlPr defaultSize="0" autoFill="0" autoLine="0" autoPict="0">
                <anchor moveWithCells="1">
                  <from>
                    <xdr:col>8</xdr:col>
                    <xdr:colOff>180975</xdr:colOff>
                    <xdr:row>27</xdr:row>
                    <xdr:rowOff>38100</xdr:rowOff>
                  </from>
                  <to>
                    <xdr:col>9</xdr:col>
                    <xdr:colOff>447675</xdr:colOff>
                    <xdr:row>28</xdr:row>
                    <xdr:rowOff>38100</xdr:rowOff>
                  </to>
                </anchor>
              </controlPr>
            </control>
          </mc:Choice>
        </mc:AlternateContent>
        <mc:AlternateContent xmlns:mc="http://schemas.openxmlformats.org/markup-compatibility/2006">
          <mc:Choice Requires="x14">
            <control shapeId="19598" r:id="rId10" name="Check Box 3214">
              <controlPr defaultSize="0" autoFill="0" autoLine="0" autoPict="0">
                <anchor moveWithCells="1">
                  <from>
                    <xdr:col>9</xdr:col>
                    <xdr:colOff>342900</xdr:colOff>
                    <xdr:row>27</xdr:row>
                    <xdr:rowOff>38100</xdr:rowOff>
                  </from>
                  <to>
                    <xdr:col>10</xdr:col>
                    <xdr:colOff>638175</xdr:colOff>
                    <xdr:row>28</xdr:row>
                    <xdr:rowOff>38100</xdr:rowOff>
                  </to>
                </anchor>
              </controlPr>
            </control>
          </mc:Choice>
        </mc:AlternateContent>
        <mc:AlternateContent xmlns:mc="http://schemas.openxmlformats.org/markup-compatibility/2006">
          <mc:Choice Requires="x14">
            <control shapeId="2081" r:id="rId11" name="Check Box 33">
              <controlPr locked="0" defaultSize="0" autoFill="0" autoLine="0" autoPict="0">
                <anchor moveWithCells="1" sizeWithCells="1">
                  <from>
                    <xdr:col>31</xdr:col>
                    <xdr:colOff>123825</xdr:colOff>
                    <xdr:row>52</xdr:row>
                    <xdr:rowOff>38100</xdr:rowOff>
                  </from>
                  <to>
                    <xdr:col>34</xdr:col>
                    <xdr:colOff>190500</xdr:colOff>
                    <xdr:row>53</xdr:row>
                    <xdr:rowOff>123825</xdr:rowOff>
                  </to>
                </anchor>
              </controlPr>
            </control>
          </mc:Choice>
        </mc:AlternateContent>
        <mc:AlternateContent xmlns:mc="http://schemas.openxmlformats.org/markup-compatibility/2006">
          <mc:Choice Requires="x14">
            <control shapeId="2082" r:id="rId12" name="Check Box 34">
              <controlPr locked="0" defaultSize="0" autoFill="0" autoLine="0" autoPict="0">
                <anchor moveWithCells="1" sizeWithCells="1">
                  <from>
                    <xdr:col>35</xdr:col>
                    <xdr:colOff>133350</xdr:colOff>
                    <xdr:row>52</xdr:row>
                    <xdr:rowOff>28575</xdr:rowOff>
                  </from>
                  <to>
                    <xdr:col>39</xdr:col>
                    <xdr:colOff>295275</xdr:colOff>
                    <xdr:row>53</xdr:row>
                    <xdr:rowOff>114300</xdr:rowOff>
                  </to>
                </anchor>
              </controlPr>
            </control>
          </mc:Choice>
        </mc:AlternateContent>
        <mc:AlternateContent xmlns:mc="http://schemas.openxmlformats.org/markup-compatibility/2006">
          <mc:Choice Requires="x14">
            <control shapeId="19601" r:id="rId13" name="Check Box 3217">
              <controlPr locked="0" defaultSize="0" autoFill="0" autoLine="0" autoPict="0">
                <anchor moveWithCells="1" sizeWithCells="1">
                  <from>
                    <xdr:col>6</xdr:col>
                    <xdr:colOff>352425</xdr:colOff>
                    <xdr:row>28</xdr:row>
                    <xdr:rowOff>19050</xdr:rowOff>
                  </from>
                  <to>
                    <xdr:col>15</xdr:col>
                    <xdr:colOff>238125</xdr:colOff>
                    <xdr:row>29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AP57"/>
  <sheetViews>
    <sheetView showGridLines="0" showZeros="0" zoomScale="96" zoomScaleNormal="96" zoomScaleSheetLayoutView="73" workbookViewId="0">
      <selection activeCell="F43" sqref="F43:F48"/>
    </sheetView>
  </sheetViews>
  <sheetFormatPr defaultRowHeight="13.5"/>
  <cols>
    <col min="1" max="5" width="4" style="5" customWidth="1"/>
    <col min="6" max="6" width="6.25" style="5" customWidth="1"/>
    <col min="7" max="7" width="5.875" style="5" customWidth="1"/>
    <col min="8" max="8" width="8.625" style="5" customWidth="1"/>
    <col min="9" max="9" width="8.375" style="5" customWidth="1"/>
    <col min="10" max="10" width="6" style="5" customWidth="1"/>
    <col min="11" max="11" width="9.375" style="5" customWidth="1"/>
    <col min="12" max="12" width="9.875" style="5" customWidth="1"/>
    <col min="13" max="13" width="9.625" style="5" customWidth="1"/>
    <col min="14" max="14" width="10.625" style="5" customWidth="1"/>
    <col min="15" max="15" width="1.125" customWidth="1"/>
    <col min="16" max="16" width="4.125" style="2" customWidth="1"/>
    <col min="17" max="20" width="3.75" style="2" customWidth="1"/>
    <col min="21" max="21" width="4.25" style="7" customWidth="1"/>
    <col min="22" max="27" width="4.25" style="3" customWidth="1"/>
    <col min="28" max="33" width="4.25" style="2" customWidth="1"/>
    <col min="34" max="39" width="4.25" style="3" customWidth="1"/>
    <col min="40" max="40" width="4.25" style="2" customWidth="1"/>
    <col min="41" max="41" width="0.75" style="2" customWidth="1"/>
    <col min="42" max="42" width="0.75" customWidth="1"/>
    <col min="43" max="43" width="24.625" customWidth="1"/>
  </cols>
  <sheetData>
    <row r="1" spans="1:42">
      <c r="N1" s="8"/>
    </row>
    <row r="2" spans="1:42" ht="16.5" customHeight="1">
      <c r="A2" s="129"/>
      <c r="B2" s="130"/>
      <c r="C2" s="130"/>
      <c r="D2" s="131"/>
      <c r="E2" s="132"/>
      <c r="F2" s="132"/>
      <c r="G2" s="132"/>
      <c r="H2" s="132"/>
      <c r="I2" s="132"/>
      <c r="J2" s="133"/>
      <c r="K2" s="130"/>
      <c r="L2" s="130"/>
      <c r="M2" s="130"/>
      <c r="N2" s="134" t="s">
        <v>323</v>
      </c>
      <c r="O2" s="135"/>
      <c r="P2" s="482" t="s">
        <v>285</v>
      </c>
      <c r="Q2" s="483"/>
      <c r="R2" s="483"/>
      <c r="S2" s="483"/>
      <c r="T2" s="483"/>
      <c r="U2" s="483"/>
      <c r="V2" s="483"/>
      <c r="W2" s="483"/>
      <c r="X2" s="483"/>
      <c r="Y2" s="483"/>
      <c r="Z2" s="483"/>
      <c r="AA2" s="483"/>
      <c r="AB2" s="483"/>
      <c r="AC2" s="483"/>
      <c r="AD2" s="483"/>
      <c r="AE2" s="483"/>
      <c r="AF2" s="483"/>
      <c r="AG2" s="483"/>
      <c r="AH2" s="483"/>
      <c r="AI2" s="175"/>
      <c r="AJ2" s="236"/>
      <c r="AK2" s="723" t="str">
        <f>'入力（依頼書）'!AI2</f>
        <v xml:space="preserve">
令和元年10月1日</v>
      </c>
      <c r="AL2" s="723"/>
      <c r="AM2" s="723"/>
      <c r="AN2" s="723"/>
    </row>
    <row r="3" spans="1:42" ht="10.5" customHeight="1">
      <c r="A3" s="130"/>
      <c r="B3" s="130"/>
      <c r="C3" s="130"/>
      <c r="D3" s="132"/>
      <c r="E3" s="132"/>
      <c r="F3" s="132"/>
      <c r="G3" s="132"/>
      <c r="H3" s="132"/>
      <c r="I3" s="132"/>
      <c r="J3" s="130"/>
      <c r="K3" s="130"/>
      <c r="L3" s="130"/>
      <c r="M3" s="130"/>
      <c r="N3" s="136"/>
      <c r="O3" s="135"/>
      <c r="P3" s="484"/>
      <c r="Q3" s="484"/>
      <c r="R3" s="484"/>
      <c r="S3" s="484"/>
      <c r="T3" s="484"/>
      <c r="U3" s="484"/>
      <c r="V3" s="484"/>
      <c r="W3" s="484"/>
      <c r="X3" s="484"/>
      <c r="Y3" s="484"/>
      <c r="Z3" s="484"/>
      <c r="AA3" s="484"/>
      <c r="AB3" s="484"/>
      <c r="AC3" s="484"/>
      <c r="AD3" s="484"/>
      <c r="AE3" s="484"/>
      <c r="AF3" s="484"/>
      <c r="AG3" s="484"/>
      <c r="AH3" s="484"/>
      <c r="AI3" s="175"/>
      <c r="AJ3" s="237"/>
      <c r="AK3" s="753"/>
      <c r="AL3" s="753"/>
      <c r="AM3" s="753"/>
      <c r="AN3" s="753"/>
    </row>
    <row r="4" spans="1:42" ht="16.5" customHeight="1">
      <c r="A4" s="130"/>
      <c r="B4" s="130"/>
      <c r="C4" s="130"/>
      <c r="D4" s="132"/>
      <c r="E4" s="132"/>
      <c r="F4" s="132"/>
      <c r="G4" s="132"/>
      <c r="H4" s="132"/>
      <c r="I4" s="132"/>
      <c r="J4" s="133"/>
      <c r="K4" s="133"/>
      <c r="L4" s="133"/>
      <c r="M4" s="133"/>
      <c r="N4" s="133"/>
      <c r="O4" s="135"/>
      <c r="P4" s="137" t="s">
        <v>0</v>
      </c>
      <c r="Q4" s="485" t="s">
        <v>1</v>
      </c>
      <c r="R4" s="486"/>
      <c r="S4" s="486"/>
      <c r="T4" s="486"/>
      <c r="U4" s="138" t="s">
        <v>2</v>
      </c>
      <c r="V4" s="487" t="s">
        <v>3</v>
      </c>
      <c r="W4" s="487"/>
      <c r="X4" s="139" t="s">
        <v>4</v>
      </c>
      <c r="Y4" s="488" t="s">
        <v>5</v>
      </c>
      <c r="Z4" s="489"/>
      <c r="AA4" s="490" t="s">
        <v>6</v>
      </c>
      <c r="AB4" s="491"/>
      <c r="AC4" s="137" t="s">
        <v>0</v>
      </c>
      <c r="AD4" s="485" t="s">
        <v>1</v>
      </c>
      <c r="AE4" s="486"/>
      <c r="AF4" s="486"/>
      <c r="AG4" s="138" t="s">
        <v>2</v>
      </c>
      <c r="AH4" s="488" t="s">
        <v>3</v>
      </c>
      <c r="AI4" s="487"/>
      <c r="AJ4" s="139" t="s">
        <v>4</v>
      </c>
      <c r="AK4" s="488" t="s">
        <v>5</v>
      </c>
      <c r="AL4" s="487"/>
      <c r="AM4" s="490" t="s">
        <v>6</v>
      </c>
      <c r="AN4" s="491"/>
      <c r="AO4" s="4"/>
    </row>
    <row r="5" spans="1:42" ht="16.5" customHeight="1">
      <c r="A5" s="140"/>
      <c r="B5" s="140"/>
      <c r="C5" s="140"/>
      <c r="D5" s="140"/>
      <c r="E5" s="140"/>
      <c r="F5" s="140"/>
      <c r="G5" s="140"/>
      <c r="H5" s="140"/>
      <c r="I5" s="140"/>
      <c r="J5" s="140"/>
      <c r="K5" s="140"/>
      <c r="L5" s="140"/>
      <c r="M5" s="140"/>
      <c r="N5" s="140"/>
      <c r="O5" s="135"/>
      <c r="P5" s="553" t="s">
        <v>7</v>
      </c>
      <c r="Q5" s="555" t="s">
        <v>8</v>
      </c>
      <c r="R5" s="541" t="s">
        <v>9</v>
      </c>
      <c r="S5" s="542"/>
      <c r="T5" s="427"/>
      <c r="U5" s="141" t="s">
        <v>10</v>
      </c>
      <c r="V5" s="543">
        <f>'入力（依頼書）'!V5</f>
        <v>3973</v>
      </c>
      <c r="W5" s="543"/>
      <c r="X5" s="238">
        <f>'入力（依頼書）'!X5</f>
        <v>0</v>
      </c>
      <c r="Y5" s="535">
        <f>'入力（依頼書）'!Y5</f>
        <v>0</v>
      </c>
      <c r="Z5" s="544"/>
      <c r="AA5" s="556" t="s">
        <v>11</v>
      </c>
      <c r="AB5" s="557"/>
      <c r="AC5" s="530" t="s">
        <v>12</v>
      </c>
      <c r="AD5" s="533" t="s">
        <v>13</v>
      </c>
      <c r="AE5" s="526" t="s">
        <v>182</v>
      </c>
      <c r="AF5" s="527"/>
      <c r="AG5" s="141" t="s">
        <v>183</v>
      </c>
      <c r="AH5" s="558">
        <f>'入力（依頼書）'!AH5</f>
        <v>3921</v>
      </c>
      <c r="AI5" s="543"/>
      <c r="AJ5" s="238">
        <f>'入力（依頼書）'!AJ5</f>
        <v>0</v>
      </c>
      <c r="AK5" s="535">
        <f>'入力（依頼書）'!AK5</f>
        <v>0</v>
      </c>
      <c r="AL5" s="536"/>
      <c r="AM5" s="537" t="s">
        <v>16</v>
      </c>
      <c r="AN5" s="538"/>
    </row>
    <row r="6" spans="1:42" ht="16.5" customHeight="1">
      <c r="A6" s="140" t="s">
        <v>280</v>
      </c>
      <c r="B6" s="140"/>
      <c r="C6" s="140"/>
      <c r="D6" s="140"/>
      <c r="E6" s="140"/>
      <c r="F6" s="140"/>
      <c r="G6" s="140"/>
      <c r="H6" s="140"/>
      <c r="I6" s="140"/>
      <c r="J6" s="140"/>
      <c r="K6" s="140"/>
      <c r="L6" s="140"/>
      <c r="M6" s="140"/>
      <c r="N6" s="140"/>
      <c r="O6" s="135"/>
      <c r="P6" s="553"/>
      <c r="Q6" s="545"/>
      <c r="R6" s="437" t="s">
        <v>17</v>
      </c>
      <c r="S6" s="528"/>
      <c r="T6" s="529"/>
      <c r="U6" s="142" t="s">
        <v>184</v>
      </c>
      <c r="V6" s="543">
        <f>'入力（依頼書）'!V6</f>
        <v>4838</v>
      </c>
      <c r="W6" s="543"/>
      <c r="X6" s="238">
        <f>'入力（依頼書）'!X6</f>
        <v>0</v>
      </c>
      <c r="Y6" s="535">
        <f>'入力（依頼書）'!Y6</f>
        <v>0</v>
      </c>
      <c r="Z6" s="544"/>
      <c r="AA6" s="437" t="s">
        <v>185</v>
      </c>
      <c r="AB6" s="438"/>
      <c r="AC6" s="531"/>
      <c r="AD6" s="534"/>
      <c r="AE6" s="431" t="s">
        <v>186</v>
      </c>
      <c r="AF6" s="433"/>
      <c r="AG6" s="142" t="s">
        <v>187</v>
      </c>
      <c r="AH6" s="559">
        <f>'入力（依頼書）'!AH6</f>
        <v>3055</v>
      </c>
      <c r="AI6" s="434"/>
      <c r="AJ6" s="238">
        <f>'入力（依頼書）'!AJ6</f>
        <v>0</v>
      </c>
      <c r="AK6" s="535">
        <f>'入力（依頼書）'!AK6</f>
        <v>0</v>
      </c>
      <c r="AL6" s="536"/>
      <c r="AM6" s="560" t="s">
        <v>22</v>
      </c>
      <c r="AN6" s="561"/>
    </row>
    <row r="7" spans="1:42" ht="16.5" customHeight="1">
      <c r="A7" s="239"/>
      <c r="B7" s="145"/>
      <c r="C7" s="145"/>
      <c r="D7" s="145"/>
      <c r="E7" s="145"/>
      <c r="F7" s="145"/>
      <c r="G7" s="145"/>
      <c r="H7" s="145"/>
      <c r="I7" s="145"/>
      <c r="J7" s="145"/>
      <c r="K7" s="145"/>
      <c r="L7" s="145"/>
      <c r="M7" s="145"/>
      <c r="N7" s="145"/>
      <c r="O7" s="135"/>
      <c r="P7" s="553"/>
      <c r="Q7" s="545"/>
      <c r="R7" s="437" t="s">
        <v>188</v>
      </c>
      <c r="S7" s="528"/>
      <c r="T7" s="529"/>
      <c r="U7" s="142" t="s">
        <v>189</v>
      </c>
      <c r="V7" s="543">
        <f>'入力（依頼書）'!V7</f>
        <v>1884</v>
      </c>
      <c r="W7" s="543"/>
      <c r="X7" s="238">
        <f>'入力（依頼書）'!X7</f>
        <v>0</v>
      </c>
      <c r="Y7" s="535">
        <f>'入力（依頼書）'!Y7</f>
        <v>0</v>
      </c>
      <c r="Z7" s="544"/>
      <c r="AA7" s="437" t="s">
        <v>185</v>
      </c>
      <c r="AB7" s="438"/>
      <c r="AC7" s="531"/>
      <c r="AD7" s="562" t="s">
        <v>26</v>
      </c>
      <c r="AE7" s="563"/>
      <c r="AF7" s="564"/>
      <c r="AG7" s="142" t="s">
        <v>27</v>
      </c>
      <c r="AH7" s="565">
        <f>'入力（依頼書）'!AH7</f>
        <v>1833</v>
      </c>
      <c r="AI7" s="566"/>
      <c r="AJ7" s="238">
        <f>'入力（依頼書）'!AJ7</f>
        <v>0</v>
      </c>
      <c r="AK7" s="535">
        <f>'入力（依頼書）'!AK7</f>
        <v>0</v>
      </c>
      <c r="AL7" s="536"/>
      <c r="AM7" s="437"/>
      <c r="AN7" s="438"/>
    </row>
    <row r="8" spans="1:42" ht="16.5" customHeight="1">
      <c r="A8" s="145"/>
      <c r="B8" s="145"/>
      <c r="C8" s="145"/>
      <c r="D8" s="145"/>
      <c r="E8" s="145"/>
      <c r="F8" s="145"/>
      <c r="G8" s="145"/>
      <c r="H8" s="145"/>
      <c r="I8" s="145"/>
      <c r="J8" s="145"/>
      <c r="K8" s="145"/>
      <c r="L8" s="145"/>
      <c r="M8" s="145"/>
      <c r="N8" s="10"/>
      <c r="O8" s="135"/>
      <c r="P8" s="553"/>
      <c r="Q8" s="545"/>
      <c r="R8" s="431" t="s">
        <v>172</v>
      </c>
      <c r="S8" s="432"/>
      <c r="T8" s="433"/>
      <c r="U8" s="142" t="s">
        <v>112</v>
      </c>
      <c r="V8" s="543">
        <f>'入力（依頼書）'!V8</f>
        <v>3361</v>
      </c>
      <c r="W8" s="543"/>
      <c r="X8" s="238">
        <f>'入力（依頼書）'!X8</f>
        <v>0</v>
      </c>
      <c r="Y8" s="535">
        <f>'入力（依頼書）'!Y8</f>
        <v>0</v>
      </c>
      <c r="Z8" s="544"/>
      <c r="AA8" s="437" t="s">
        <v>25</v>
      </c>
      <c r="AB8" s="438"/>
      <c r="AC8" s="531"/>
      <c r="AD8" s="455"/>
      <c r="AE8" s="456"/>
      <c r="AF8" s="457"/>
      <c r="AG8" s="146"/>
      <c r="AH8" s="567"/>
      <c r="AI8" s="568"/>
      <c r="AJ8" s="240">
        <f>'入力（依頼書）'!AJ8</f>
        <v>0</v>
      </c>
      <c r="AK8" s="761">
        <f>'入力（依頼書）'!AK8</f>
        <v>0</v>
      </c>
      <c r="AL8" s="762"/>
      <c r="AM8" s="571"/>
      <c r="AN8" s="572"/>
    </row>
    <row r="9" spans="1:42" ht="16.5" customHeight="1">
      <c r="A9" s="145"/>
      <c r="B9" s="145"/>
      <c r="C9" s="145"/>
      <c r="D9" s="145"/>
      <c r="E9" s="145"/>
      <c r="F9" s="145"/>
      <c r="G9" s="241"/>
      <c r="H9" s="145"/>
      <c r="I9" s="733"/>
      <c r="J9" s="733"/>
      <c r="K9" s="145"/>
      <c r="L9" s="145"/>
      <c r="M9" s="145"/>
      <c r="N9" s="145"/>
      <c r="O9" s="135"/>
      <c r="P9" s="553"/>
      <c r="Q9" s="545"/>
      <c r="R9" s="431" t="s">
        <v>33</v>
      </c>
      <c r="S9" s="432"/>
      <c r="T9" s="433"/>
      <c r="U9" s="142" t="s">
        <v>190</v>
      </c>
      <c r="V9" s="543">
        <f>'入力（依頼書）'!V9</f>
        <v>4533</v>
      </c>
      <c r="W9" s="543"/>
      <c r="X9" s="238">
        <f>'入力（依頼書）'!X9</f>
        <v>0</v>
      </c>
      <c r="Y9" s="535">
        <f>'入力（依頼書）'!Y9</f>
        <v>0</v>
      </c>
      <c r="Z9" s="544"/>
      <c r="AA9" s="437" t="s">
        <v>185</v>
      </c>
      <c r="AB9" s="438"/>
      <c r="AC9" s="532"/>
      <c r="AD9" s="573" t="s">
        <v>35</v>
      </c>
      <c r="AE9" s="574"/>
      <c r="AF9" s="574"/>
      <c r="AG9" s="574"/>
      <c r="AH9" s="574"/>
      <c r="AI9" s="574"/>
      <c r="AJ9" s="242">
        <f>'入力（依頼書）'!AJ9</f>
        <v>0</v>
      </c>
      <c r="AK9" s="735">
        <f>'入力（依頼書）'!AK9</f>
        <v>0</v>
      </c>
      <c r="AL9" s="736"/>
      <c r="AM9" s="577"/>
      <c r="AN9" s="578"/>
    </row>
    <row r="10" spans="1:42" ht="16.5" customHeight="1">
      <c r="A10" s="145" t="s">
        <v>299</v>
      </c>
      <c r="B10" s="151"/>
      <c r="C10" s="151"/>
      <c r="D10" s="151"/>
      <c r="E10" s="151"/>
      <c r="F10" s="145"/>
      <c r="G10" s="145" t="s">
        <v>308</v>
      </c>
      <c r="H10" s="145"/>
      <c r="I10" s="835">
        <f>'入力（依頼書）'!I10</f>
        <v>0</v>
      </c>
      <c r="J10" s="836"/>
      <c r="K10" s="836"/>
      <c r="L10" s="836"/>
      <c r="M10" s="836"/>
      <c r="N10" s="145"/>
      <c r="O10" s="135"/>
      <c r="P10" s="553"/>
      <c r="Q10" s="545"/>
      <c r="R10" s="431" t="s">
        <v>191</v>
      </c>
      <c r="S10" s="432"/>
      <c r="T10" s="433"/>
      <c r="U10" s="142" t="s">
        <v>192</v>
      </c>
      <c r="V10" s="543">
        <f>'入力（依頼書）'!V10</f>
        <v>3463</v>
      </c>
      <c r="W10" s="543"/>
      <c r="X10" s="238">
        <f>'入力（依頼書）'!X10</f>
        <v>0</v>
      </c>
      <c r="Y10" s="535">
        <f>'入力（依頼書）'!Y10</f>
        <v>0</v>
      </c>
      <c r="Z10" s="544"/>
      <c r="AA10" s="437" t="s">
        <v>185</v>
      </c>
      <c r="AB10" s="438"/>
      <c r="AC10" s="583" t="s">
        <v>38</v>
      </c>
      <c r="AD10" s="425" t="s">
        <v>39</v>
      </c>
      <c r="AE10" s="426"/>
      <c r="AF10" s="427"/>
      <c r="AG10" s="142" t="s">
        <v>10</v>
      </c>
      <c r="AH10" s="559">
        <f>'入力（依頼書）'!AH10</f>
        <v>6366</v>
      </c>
      <c r="AI10" s="579"/>
      <c r="AJ10" s="238">
        <f>'入力（依頼書）'!AJ10</f>
        <v>0</v>
      </c>
      <c r="AK10" s="535">
        <f>'入力（依頼書）'!AK10</f>
        <v>0</v>
      </c>
      <c r="AL10" s="536"/>
      <c r="AM10" s="437" t="s">
        <v>40</v>
      </c>
      <c r="AN10" s="438"/>
    </row>
    <row r="11" spans="1:42" ht="16.5" customHeight="1">
      <c r="A11" s="837">
        <f>'入力（依頼書）'!A11</f>
        <v>0</v>
      </c>
      <c r="B11" s="837">
        <f>'入力（依頼書）'!B11</f>
        <v>0</v>
      </c>
      <c r="C11" s="837">
        <f>'入力（依頼書）'!C11</f>
        <v>0</v>
      </c>
      <c r="D11" s="837">
        <f>'入力（依頼書）'!D11</f>
        <v>0</v>
      </c>
      <c r="E11" s="837">
        <f>'入力（依頼書）'!E11</f>
        <v>0</v>
      </c>
      <c r="F11" s="145"/>
      <c r="G11" s="145" t="s">
        <v>297</v>
      </c>
      <c r="H11" s="145"/>
      <c r="I11" s="835">
        <f>'入力（依頼書）'!I11</f>
        <v>0</v>
      </c>
      <c r="J11" s="836"/>
      <c r="K11" s="836"/>
      <c r="L11" s="836"/>
      <c r="M11" s="836"/>
      <c r="N11" s="152"/>
      <c r="O11" s="135"/>
      <c r="P11" s="553"/>
      <c r="Q11" s="545"/>
      <c r="R11" s="431" t="s">
        <v>193</v>
      </c>
      <c r="S11" s="432"/>
      <c r="T11" s="433"/>
      <c r="U11" s="142" t="s">
        <v>194</v>
      </c>
      <c r="V11" s="543">
        <f>'入力（依頼書）'!V11</f>
        <v>24445</v>
      </c>
      <c r="W11" s="543"/>
      <c r="X11" s="238">
        <f>'入力（依頼書）'!X11</f>
        <v>0</v>
      </c>
      <c r="Y11" s="535">
        <f>'入力（依頼書）'!Y11</f>
        <v>0</v>
      </c>
      <c r="Z11" s="544"/>
      <c r="AA11" s="437" t="s">
        <v>185</v>
      </c>
      <c r="AB11" s="438"/>
      <c r="AC11" s="584"/>
      <c r="AD11" s="458" t="s">
        <v>44</v>
      </c>
      <c r="AE11" s="580"/>
      <c r="AF11" s="581"/>
      <c r="AG11" s="142" t="s">
        <v>184</v>
      </c>
      <c r="AH11" s="559">
        <f>'入力（依頼書）'!AH11</f>
        <v>7995</v>
      </c>
      <c r="AI11" s="579"/>
      <c r="AJ11" s="238">
        <f>'入力（依頼書）'!AJ11</f>
        <v>0</v>
      </c>
      <c r="AK11" s="535">
        <f>'入力（依頼書）'!AK11</f>
        <v>0</v>
      </c>
      <c r="AL11" s="536"/>
      <c r="AM11" s="437" t="s">
        <v>185</v>
      </c>
      <c r="AN11" s="438"/>
    </row>
    <row r="12" spans="1:42" ht="16.5" customHeight="1">
      <c r="A12" s="838"/>
      <c r="B12" s="838"/>
      <c r="C12" s="838"/>
      <c r="D12" s="838"/>
      <c r="E12" s="838"/>
      <c r="F12" s="145"/>
      <c r="G12" s="451" t="s">
        <v>298</v>
      </c>
      <c r="H12" s="451"/>
      <c r="I12" s="835">
        <f>'入力（依頼書）'!I12</f>
        <v>0</v>
      </c>
      <c r="J12" s="836"/>
      <c r="K12" s="836"/>
      <c r="L12" s="836"/>
      <c r="M12" s="836"/>
      <c r="N12" s="145"/>
      <c r="O12" s="135"/>
      <c r="P12" s="553"/>
      <c r="Q12" s="545" t="s">
        <v>46</v>
      </c>
      <c r="R12" s="431" t="s">
        <v>9</v>
      </c>
      <c r="S12" s="432"/>
      <c r="T12" s="433"/>
      <c r="U12" s="142" t="s">
        <v>47</v>
      </c>
      <c r="V12" s="543">
        <f>'入力（依頼書）'!V12</f>
        <v>5093</v>
      </c>
      <c r="W12" s="543"/>
      <c r="X12" s="238">
        <f>'入力（依頼書）'!X12</f>
        <v>0</v>
      </c>
      <c r="Y12" s="535">
        <f>'入力（依頼書）'!Y12</f>
        <v>0</v>
      </c>
      <c r="Z12" s="544"/>
      <c r="AA12" s="437" t="s">
        <v>40</v>
      </c>
      <c r="AB12" s="438"/>
      <c r="AC12" s="584"/>
      <c r="AD12" s="458" t="s">
        <v>48</v>
      </c>
      <c r="AE12" s="582"/>
      <c r="AF12" s="433"/>
      <c r="AG12" s="142" t="s">
        <v>49</v>
      </c>
      <c r="AH12" s="559">
        <f>'入力（依頼書）'!AH12</f>
        <v>4889</v>
      </c>
      <c r="AI12" s="579"/>
      <c r="AJ12" s="238">
        <f>'入力（依頼書）'!AJ12</f>
        <v>0</v>
      </c>
      <c r="AK12" s="535">
        <f>'入力（依頼書）'!AK12</f>
        <v>0</v>
      </c>
      <c r="AL12" s="536"/>
      <c r="AM12" s="437" t="s">
        <v>50</v>
      </c>
      <c r="AN12" s="438"/>
    </row>
    <row r="13" spans="1:42" ht="16.5" customHeight="1">
      <c r="A13" s="145"/>
      <c r="B13" s="145"/>
      <c r="C13" s="145"/>
      <c r="D13" s="145"/>
      <c r="E13" s="145"/>
      <c r="F13" s="145"/>
      <c r="G13" s="145"/>
      <c r="H13" s="145"/>
      <c r="I13" s="379"/>
      <c r="J13" s="379"/>
      <c r="K13" s="379"/>
      <c r="L13" s="379"/>
      <c r="M13" s="379"/>
      <c r="N13" s="145"/>
      <c r="O13" s="135"/>
      <c r="P13" s="553"/>
      <c r="Q13" s="545"/>
      <c r="R13" s="421" t="s">
        <v>17</v>
      </c>
      <c r="S13" s="422"/>
      <c r="T13" s="423"/>
      <c r="U13" s="142" t="s">
        <v>183</v>
      </c>
      <c r="V13" s="543">
        <f>'入力（依頼書）'!V13</f>
        <v>4329</v>
      </c>
      <c r="W13" s="543"/>
      <c r="X13" s="238">
        <f>'入力（依頼書）'!X13</f>
        <v>0</v>
      </c>
      <c r="Y13" s="535">
        <f>'入力（依頼書）'!Y13</f>
        <v>0</v>
      </c>
      <c r="Z13" s="544"/>
      <c r="AA13" s="437" t="s">
        <v>50</v>
      </c>
      <c r="AB13" s="438"/>
      <c r="AC13" s="584"/>
      <c r="AD13" s="458" t="s">
        <v>51</v>
      </c>
      <c r="AE13" s="582"/>
      <c r="AF13" s="433"/>
      <c r="AG13" s="142" t="s">
        <v>195</v>
      </c>
      <c r="AH13" s="559">
        <f>'入力（依頼書）'!AH13</f>
        <v>3514</v>
      </c>
      <c r="AI13" s="579"/>
      <c r="AJ13" s="238">
        <f>'入力（依頼書）'!AJ13</f>
        <v>0</v>
      </c>
      <c r="AK13" s="535">
        <f>'入力（依頼書）'!AK13</f>
        <v>0</v>
      </c>
      <c r="AL13" s="536"/>
      <c r="AM13" s="437" t="s">
        <v>185</v>
      </c>
      <c r="AN13" s="438"/>
    </row>
    <row r="14" spans="1:42" ht="16.5" customHeight="1">
      <c r="A14" s="145" t="s">
        <v>300</v>
      </c>
      <c r="B14" s="244"/>
      <c r="C14" s="244"/>
      <c r="D14" s="244"/>
      <c r="E14" s="244"/>
      <c r="F14" s="145"/>
      <c r="G14" s="145" t="s">
        <v>308</v>
      </c>
      <c r="H14" s="145"/>
      <c r="I14" s="835">
        <f>'入力（依頼書）'!I14</f>
        <v>0</v>
      </c>
      <c r="J14" s="836"/>
      <c r="K14" s="836"/>
      <c r="L14" s="836"/>
      <c r="M14" s="836"/>
      <c r="N14" s="145"/>
      <c r="O14" s="135"/>
      <c r="P14" s="553"/>
      <c r="Q14" s="545"/>
      <c r="R14" s="421" t="s">
        <v>188</v>
      </c>
      <c r="S14" s="422"/>
      <c r="T14" s="423"/>
      <c r="U14" s="142" t="s">
        <v>187</v>
      </c>
      <c r="V14" s="543">
        <f>'入力（依頼書）'!V14</f>
        <v>2546</v>
      </c>
      <c r="W14" s="543"/>
      <c r="X14" s="238">
        <f>'入力（依頼書）'!X14</f>
        <v>0</v>
      </c>
      <c r="Y14" s="535">
        <f>'入力（依頼書）'!Y14</f>
        <v>0</v>
      </c>
      <c r="Z14" s="544"/>
      <c r="AA14" s="437" t="s">
        <v>32</v>
      </c>
      <c r="AB14" s="438"/>
      <c r="AC14" s="584"/>
      <c r="AD14" s="458" t="s">
        <v>55</v>
      </c>
      <c r="AE14" s="582"/>
      <c r="AF14" s="433"/>
      <c r="AG14" s="142" t="s">
        <v>190</v>
      </c>
      <c r="AH14" s="559">
        <f>'入力（依頼書）'!AH14</f>
        <v>13495</v>
      </c>
      <c r="AI14" s="579"/>
      <c r="AJ14" s="238">
        <f>'入力（依頼書）'!AJ14</f>
        <v>0</v>
      </c>
      <c r="AK14" s="535">
        <f>'入力（依頼書）'!AK14</f>
        <v>0</v>
      </c>
      <c r="AL14" s="536"/>
      <c r="AM14" s="437" t="s">
        <v>279</v>
      </c>
      <c r="AN14" s="438"/>
    </row>
    <row r="15" spans="1:42" ht="16.5" customHeight="1">
      <c r="A15" s="837">
        <f>'入力（依頼書）'!A15</f>
        <v>0</v>
      </c>
      <c r="B15" s="837">
        <f>'入力（依頼書）'!B15</f>
        <v>0</v>
      </c>
      <c r="C15" s="837">
        <f>'入力（依頼書）'!C15</f>
        <v>0</v>
      </c>
      <c r="D15" s="837">
        <f>'入力（依頼書）'!D15</f>
        <v>0</v>
      </c>
      <c r="E15" s="837">
        <f>'入力（依頼書）'!E15</f>
        <v>0</v>
      </c>
      <c r="F15" s="145"/>
      <c r="G15" s="145" t="s">
        <v>297</v>
      </c>
      <c r="H15" s="145"/>
      <c r="I15" s="835">
        <f>'入力（依頼書）'!I15</f>
        <v>0</v>
      </c>
      <c r="J15" s="836"/>
      <c r="K15" s="836"/>
      <c r="L15" s="836"/>
      <c r="M15" s="836"/>
      <c r="N15" s="152"/>
      <c r="O15" s="135"/>
      <c r="P15" s="553"/>
      <c r="Q15" s="545"/>
      <c r="R15" s="431" t="s">
        <v>173</v>
      </c>
      <c r="S15" s="432"/>
      <c r="T15" s="433"/>
      <c r="U15" s="142" t="s">
        <v>174</v>
      </c>
      <c r="V15" s="543">
        <f>'入力（依頼書）'!V15</f>
        <v>10643</v>
      </c>
      <c r="W15" s="543"/>
      <c r="X15" s="238">
        <f>'入力（依頼書）'!X15</f>
        <v>0</v>
      </c>
      <c r="Y15" s="535">
        <f>'入力（依頼書）'!Y15</f>
        <v>0</v>
      </c>
      <c r="Z15" s="544"/>
      <c r="AA15" s="437" t="s">
        <v>40</v>
      </c>
      <c r="AB15" s="438"/>
      <c r="AC15" s="584"/>
      <c r="AD15" s="458" t="s">
        <v>254</v>
      </c>
      <c r="AE15" s="582"/>
      <c r="AF15" s="433"/>
      <c r="AG15" s="142" t="s">
        <v>175</v>
      </c>
      <c r="AH15" s="559">
        <f>'入力（依頼書）'!AH15</f>
        <v>37940</v>
      </c>
      <c r="AI15" s="579"/>
      <c r="AJ15" s="238">
        <f>'入力（依頼書）'!AJ15</f>
        <v>0</v>
      </c>
      <c r="AK15" s="535">
        <f>'入力（依頼書）'!AK15</f>
        <v>0</v>
      </c>
      <c r="AL15" s="536"/>
      <c r="AM15" s="770" t="s">
        <v>261</v>
      </c>
      <c r="AN15" s="771"/>
      <c r="AO15" s="2" t="b">
        <f>'入力（依頼書）'!AO15</f>
        <v>0</v>
      </c>
      <c r="AP15" s="2" t="b">
        <v>0</v>
      </c>
    </row>
    <row r="16" spans="1:42" ht="16.5" customHeight="1">
      <c r="A16" s="838"/>
      <c r="B16" s="838"/>
      <c r="C16" s="838"/>
      <c r="D16" s="838"/>
      <c r="E16" s="838"/>
      <c r="F16" s="145"/>
      <c r="G16" s="451" t="s">
        <v>298</v>
      </c>
      <c r="H16" s="451"/>
      <c r="I16" s="835">
        <f>'入力（依頼書）'!I16</f>
        <v>0</v>
      </c>
      <c r="J16" s="836"/>
      <c r="K16" s="836"/>
      <c r="L16" s="836"/>
      <c r="M16" s="836"/>
      <c r="N16" s="145"/>
      <c r="O16" s="135"/>
      <c r="P16" s="553"/>
      <c r="Q16" s="545"/>
      <c r="R16" s="431" t="s">
        <v>196</v>
      </c>
      <c r="S16" s="432"/>
      <c r="T16" s="433"/>
      <c r="U16" s="142" t="s">
        <v>197</v>
      </c>
      <c r="V16" s="543">
        <f>'入力（依頼書）'!V16</f>
        <v>4074</v>
      </c>
      <c r="W16" s="543"/>
      <c r="X16" s="238">
        <f>'入力（依頼書）'!X16</f>
        <v>0</v>
      </c>
      <c r="Y16" s="535">
        <f>'入力（依頼書）'!Y16</f>
        <v>0</v>
      </c>
      <c r="Z16" s="544"/>
      <c r="AA16" s="437" t="s">
        <v>11</v>
      </c>
      <c r="AB16" s="438"/>
      <c r="AC16" s="584"/>
      <c r="AD16" s="458" t="s">
        <v>255</v>
      </c>
      <c r="AE16" s="582"/>
      <c r="AF16" s="433"/>
      <c r="AG16" s="142" t="s">
        <v>194</v>
      </c>
      <c r="AH16" s="559">
        <f>'入力（依頼書）'!AH16</f>
        <v>12833</v>
      </c>
      <c r="AI16" s="579"/>
      <c r="AJ16" s="238">
        <f>'入力（依頼書）'!AJ16</f>
        <v>0</v>
      </c>
      <c r="AK16" s="535">
        <f>'入力（依頼書）'!AK16</f>
        <v>0</v>
      </c>
      <c r="AL16" s="536"/>
      <c r="AM16" s="437" t="s">
        <v>281</v>
      </c>
      <c r="AN16" s="438"/>
      <c r="AO16" s="2" t="b">
        <f>'入力（依頼書）'!AO16</f>
        <v>0</v>
      </c>
    </row>
    <row r="17" spans="1:41" ht="16.5" customHeight="1">
      <c r="A17" s="145"/>
      <c r="B17" s="145"/>
      <c r="C17" s="145"/>
      <c r="D17" s="145"/>
      <c r="E17" s="145"/>
      <c r="F17" s="145"/>
      <c r="G17" s="145"/>
      <c r="H17" s="145"/>
      <c r="I17" s="145"/>
      <c r="J17" s="145"/>
      <c r="K17" s="145"/>
      <c r="L17" s="145"/>
      <c r="M17" s="145"/>
      <c r="N17" s="145"/>
      <c r="O17" s="135"/>
      <c r="P17" s="553"/>
      <c r="Q17" s="545"/>
      <c r="R17" s="431" t="s">
        <v>193</v>
      </c>
      <c r="S17" s="432"/>
      <c r="T17" s="433"/>
      <c r="U17" s="142" t="s">
        <v>198</v>
      </c>
      <c r="V17" s="543">
        <f>'入力（依頼書）'!V17</f>
        <v>24445</v>
      </c>
      <c r="W17" s="543"/>
      <c r="X17" s="238">
        <f>'入力（依頼書）'!X17</f>
        <v>0</v>
      </c>
      <c r="Y17" s="535">
        <f>'入力（依頼書）'!Y17</f>
        <v>0</v>
      </c>
      <c r="Z17" s="544"/>
      <c r="AA17" s="437" t="s">
        <v>40</v>
      </c>
      <c r="AB17" s="438"/>
      <c r="AC17" s="584"/>
      <c r="AD17" s="458" t="s">
        <v>65</v>
      </c>
      <c r="AE17" s="582"/>
      <c r="AF17" s="433"/>
      <c r="AG17" s="142" t="s">
        <v>199</v>
      </c>
      <c r="AH17" s="559">
        <f>'入力（依頼書）'!AH17</f>
        <v>4277</v>
      </c>
      <c r="AI17" s="579"/>
      <c r="AJ17" s="238">
        <f>'入力（依頼書）'!AJ17</f>
        <v>0</v>
      </c>
      <c r="AK17" s="535">
        <f>'入力（依頼書）'!AK17</f>
        <v>0</v>
      </c>
      <c r="AL17" s="536"/>
      <c r="AM17" s="437" t="s">
        <v>11</v>
      </c>
      <c r="AN17" s="438"/>
      <c r="AO17" s="2" t="b">
        <f>'入力（依頼書）'!AO17</f>
        <v>0</v>
      </c>
    </row>
    <row r="18" spans="1:41" ht="16.5" customHeight="1">
      <c r="A18" s="145" t="s">
        <v>67</v>
      </c>
      <c r="B18" s="145"/>
      <c r="C18" s="145"/>
      <c r="D18" s="145"/>
      <c r="E18" s="145"/>
      <c r="F18" s="145"/>
      <c r="G18" s="145"/>
      <c r="H18" s="145"/>
      <c r="I18" s="145"/>
      <c r="J18" s="145"/>
      <c r="K18" s="145"/>
      <c r="L18" s="145"/>
      <c r="M18" s="145"/>
      <c r="N18" s="145"/>
      <c r="O18" s="135"/>
      <c r="P18" s="553"/>
      <c r="Q18" s="545"/>
      <c r="R18" s="431" t="s">
        <v>68</v>
      </c>
      <c r="S18" s="432"/>
      <c r="T18" s="433"/>
      <c r="U18" s="142" t="s">
        <v>69</v>
      </c>
      <c r="V18" s="543">
        <f>'入力（依頼書）'!V18</f>
        <v>6315</v>
      </c>
      <c r="W18" s="543"/>
      <c r="X18" s="238">
        <f>'入力（依頼書）'!X18</f>
        <v>0</v>
      </c>
      <c r="Y18" s="535">
        <f>'入力（依頼書）'!Y18</f>
        <v>0</v>
      </c>
      <c r="Z18" s="544"/>
      <c r="AA18" s="437" t="s">
        <v>70</v>
      </c>
      <c r="AB18" s="438"/>
      <c r="AC18" s="584"/>
      <c r="AD18" s="428" t="s">
        <v>71</v>
      </c>
      <c r="AE18" s="586"/>
      <c r="AF18" s="423"/>
      <c r="AG18" s="142" t="s">
        <v>72</v>
      </c>
      <c r="AH18" s="559">
        <f>'入力（依頼書）'!AH18</f>
        <v>5857</v>
      </c>
      <c r="AI18" s="579"/>
      <c r="AJ18" s="238">
        <f>'入力（依頼書）'!AJ18</f>
        <v>0</v>
      </c>
      <c r="AK18" s="535">
        <f>'入力（依頼書）'!AK18</f>
        <v>0</v>
      </c>
      <c r="AL18" s="536"/>
      <c r="AM18" s="437" t="s">
        <v>50</v>
      </c>
      <c r="AN18" s="438"/>
      <c r="AO18" s="2" t="b">
        <v>0</v>
      </c>
    </row>
    <row r="19" spans="1:41" ht="16.5" customHeight="1">
      <c r="A19" s="772" t="s">
        <v>294</v>
      </c>
      <c r="B19" s="773"/>
      <c r="C19" s="773"/>
      <c r="D19" s="774"/>
      <c r="E19" s="1228">
        <f>'入力（依頼書）'!E19</f>
        <v>0</v>
      </c>
      <c r="F19" s="1229"/>
      <c r="G19" s="1229"/>
      <c r="H19" s="1229"/>
      <c r="I19" s="1229"/>
      <c r="J19" s="1229"/>
      <c r="K19" s="1229"/>
      <c r="L19" s="1229"/>
      <c r="M19" s="1229"/>
      <c r="N19" s="1230"/>
      <c r="O19" s="135"/>
      <c r="P19" s="553"/>
      <c r="Q19" s="428" t="s">
        <v>73</v>
      </c>
      <c r="R19" s="429"/>
      <c r="S19" s="429"/>
      <c r="T19" s="430"/>
      <c r="U19" s="142" t="s">
        <v>176</v>
      </c>
      <c r="V19" s="543">
        <f>'入力（依頼書）'!V19</f>
        <v>5805</v>
      </c>
      <c r="W19" s="543"/>
      <c r="X19" s="238">
        <f>'入力（依頼書）'!X19</f>
        <v>0</v>
      </c>
      <c r="Y19" s="535">
        <f>'入力（依頼書）'!Y19</f>
        <v>0</v>
      </c>
      <c r="Z19" s="544"/>
      <c r="AA19" s="437" t="s">
        <v>11</v>
      </c>
      <c r="AB19" s="438"/>
      <c r="AC19" s="584"/>
      <c r="AD19" s="428" t="s">
        <v>75</v>
      </c>
      <c r="AE19" s="586"/>
      <c r="AF19" s="423"/>
      <c r="AG19" s="142" t="s">
        <v>177</v>
      </c>
      <c r="AH19" s="559">
        <f>'入力（依頼書）'!AH19</f>
        <v>12680</v>
      </c>
      <c r="AI19" s="579"/>
      <c r="AJ19" s="238">
        <f>'入力（依頼書）'!AJ19</f>
        <v>0</v>
      </c>
      <c r="AK19" s="535">
        <f>'入力（依頼書）'!AK19</f>
        <v>0</v>
      </c>
      <c r="AL19" s="536"/>
      <c r="AM19" s="769" t="s">
        <v>77</v>
      </c>
      <c r="AN19" s="602"/>
      <c r="AO19" s="2" t="b">
        <v>0</v>
      </c>
    </row>
    <row r="20" spans="1:41" ht="16.5" customHeight="1">
      <c r="A20" s="775"/>
      <c r="B20" s="776"/>
      <c r="C20" s="776"/>
      <c r="D20" s="777"/>
      <c r="E20" s="1231"/>
      <c r="F20" s="1232"/>
      <c r="G20" s="1232"/>
      <c r="H20" s="1232"/>
      <c r="I20" s="1232"/>
      <c r="J20" s="1232"/>
      <c r="K20" s="1232"/>
      <c r="L20" s="1232"/>
      <c r="M20" s="1232"/>
      <c r="N20" s="1233"/>
      <c r="O20" s="135"/>
      <c r="P20" s="553"/>
      <c r="Q20" s="458" t="s">
        <v>78</v>
      </c>
      <c r="R20" s="580"/>
      <c r="S20" s="580"/>
      <c r="T20" s="433"/>
      <c r="U20" s="142" t="s">
        <v>79</v>
      </c>
      <c r="V20" s="543">
        <f>'入力（依頼書）'!V20</f>
        <v>2088</v>
      </c>
      <c r="W20" s="543"/>
      <c r="X20" s="238">
        <f>'入力（依頼書）'!X20</f>
        <v>0</v>
      </c>
      <c r="Y20" s="535">
        <f>'入力（依頼書）'!Y20</f>
        <v>0</v>
      </c>
      <c r="Z20" s="544"/>
      <c r="AA20" s="437" t="s">
        <v>80</v>
      </c>
      <c r="AB20" s="438"/>
      <c r="AC20" s="584"/>
      <c r="AD20" s="458" t="s">
        <v>81</v>
      </c>
      <c r="AE20" s="582"/>
      <c r="AF20" s="433"/>
      <c r="AG20" s="142" t="s">
        <v>82</v>
      </c>
      <c r="AH20" s="559">
        <f>'入力（依頼書）'!AH20</f>
        <v>1324</v>
      </c>
      <c r="AI20" s="579"/>
      <c r="AJ20" s="238">
        <f>'入力（依頼書）'!AJ20</f>
        <v>0</v>
      </c>
      <c r="AK20" s="535">
        <f>'入力（依頼書）'!AK20</f>
        <v>0</v>
      </c>
      <c r="AL20" s="536"/>
      <c r="AM20" s="437" t="s">
        <v>11</v>
      </c>
      <c r="AN20" s="438"/>
    </row>
    <row r="21" spans="1:41" ht="16.5" customHeight="1">
      <c r="A21" s="775"/>
      <c r="B21" s="776"/>
      <c r="C21" s="776"/>
      <c r="D21" s="777"/>
      <c r="E21" s="1234">
        <f>'入力（依頼書）'!E21</f>
        <v>0</v>
      </c>
      <c r="F21" s="1235"/>
      <c r="G21" s="1235"/>
      <c r="H21" s="1235"/>
      <c r="I21" s="1235"/>
      <c r="J21" s="1235"/>
      <c r="K21" s="1235"/>
      <c r="L21" s="1235"/>
      <c r="M21" s="1235"/>
      <c r="N21" s="1236"/>
      <c r="O21" s="135"/>
      <c r="P21" s="553"/>
      <c r="Q21" s="428" t="s">
        <v>83</v>
      </c>
      <c r="R21" s="429"/>
      <c r="S21" s="429"/>
      <c r="T21" s="429"/>
      <c r="U21" s="142" t="s">
        <v>84</v>
      </c>
      <c r="V21" s="543">
        <f>'入力（依頼書）'!V21</f>
        <v>5093</v>
      </c>
      <c r="W21" s="543"/>
      <c r="X21" s="238">
        <f>'入力（依頼書）'!X21</f>
        <v>0</v>
      </c>
      <c r="Y21" s="535">
        <f>'入力（依頼書）'!Y21</f>
        <v>0</v>
      </c>
      <c r="Z21" s="544"/>
      <c r="AA21" s="437" t="s">
        <v>85</v>
      </c>
      <c r="AB21" s="438"/>
      <c r="AC21" s="584"/>
      <c r="AD21" s="458" t="s">
        <v>86</v>
      </c>
      <c r="AE21" s="582"/>
      <c r="AF21" s="433"/>
      <c r="AG21" s="142" t="s">
        <v>87</v>
      </c>
      <c r="AH21" s="559">
        <f>'入力（依頼書）'!AH21</f>
        <v>1986</v>
      </c>
      <c r="AI21" s="579"/>
      <c r="AJ21" s="238">
        <f>'入力（依頼書）'!AJ21</f>
        <v>0</v>
      </c>
      <c r="AK21" s="535">
        <f>'入力（依頼書）'!AK21</f>
        <v>0</v>
      </c>
      <c r="AL21" s="536"/>
      <c r="AM21" s="605" t="s">
        <v>289</v>
      </c>
      <c r="AN21" s="606"/>
    </row>
    <row r="22" spans="1:41" ht="16.5" customHeight="1">
      <c r="A22" s="778"/>
      <c r="B22" s="779"/>
      <c r="C22" s="779"/>
      <c r="D22" s="780"/>
      <c r="E22" s="1231"/>
      <c r="F22" s="1232"/>
      <c r="G22" s="1232"/>
      <c r="H22" s="1232"/>
      <c r="I22" s="1232"/>
      <c r="J22" s="1232"/>
      <c r="K22" s="1232"/>
      <c r="L22" s="1232"/>
      <c r="M22" s="1232"/>
      <c r="N22" s="1233"/>
      <c r="O22" s="135"/>
      <c r="P22" s="553"/>
      <c r="Q22" s="458" t="s">
        <v>88</v>
      </c>
      <c r="R22" s="580"/>
      <c r="S22" s="580"/>
      <c r="T22" s="433"/>
      <c r="U22" s="142" t="s">
        <v>89</v>
      </c>
      <c r="V22" s="543">
        <f>'入力（依頼書）'!V22</f>
        <v>5093</v>
      </c>
      <c r="W22" s="543"/>
      <c r="X22" s="238">
        <f>'入力（依頼書）'!X22</f>
        <v>0</v>
      </c>
      <c r="Y22" s="535">
        <f>'入力（依頼書）'!Y22</f>
        <v>0</v>
      </c>
      <c r="Z22" s="544"/>
      <c r="AA22" s="437" t="s">
        <v>85</v>
      </c>
      <c r="AB22" s="438"/>
      <c r="AC22" s="584"/>
      <c r="AD22" s="458" t="s">
        <v>90</v>
      </c>
      <c r="AE22" s="582"/>
      <c r="AF22" s="433"/>
      <c r="AG22" s="142" t="s">
        <v>91</v>
      </c>
      <c r="AH22" s="565" t="str">
        <f>'入力（依頼書）'!AH22</f>
        <v>休止</v>
      </c>
      <c r="AI22" s="566"/>
      <c r="AJ22" s="238">
        <f>'入力（依頼書）'!AJ22</f>
        <v>0</v>
      </c>
      <c r="AK22" s="764">
        <f>'入力（依頼書）'!AK22</f>
        <v>0</v>
      </c>
      <c r="AL22" s="765"/>
      <c r="AM22" s="603"/>
      <c r="AN22" s="604"/>
    </row>
    <row r="23" spans="1:41" ht="16.5" customHeight="1">
      <c r="A23" s="781" t="s">
        <v>264</v>
      </c>
      <c r="B23" s="782"/>
      <c r="C23" s="782"/>
      <c r="D23" s="783"/>
      <c r="E23" s="1234">
        <f>'入力（依頼書）'!E23</f>
        <v>0</v>
      </c>
      <c r="F23" s="1235"/>
      <c r="G23" s="1235"/>
      <c r="H23" s="1235"/>
      <c r="I23" s="1235"/>
      <c r="J23" s="1235"/>
      <c r="K23" s="1235"/>
      <c r="L23" s="1235"/>
      <c r="M23" s="1235"/>
      <c r="N23" s="1236"/>
      <c r="O23" s="135"/>
      <c r="P23" s="553"/>
      <c r="Q23" s="546" t="s">
        <v>93</v>
      </c>
      <c r="R23" s="547"/>
      <c r="S23" s="547"/>
      <c r="T23" s="548"/>
      <c r="U23" s="146" t="s">
        <v>94</v>
      </c>
      <c r="V23" s="567">
        <f>'入力（依頼書）'!V23</f>
        <v>8301</v>
      </c>
      <c r="W23" s="754"/>
      <c r="X23" s="240">
        <f>'入力（依頼書）'!X23</f>
        <v>0</v>
      </c>
      <c r="Y23" s="761">
        <f>'入力（依頼書）'!Y23</f>
        <v>0</v>
      </c>
      <c r="Z23" s="768"/>
      <c r="AA23" s="571" t="s">
        <v>95</v>
      </c>
      <c r="AB23" s="572"/>
      <c r="AC23" s="584"/>
      <c r="AD23" s="458" t="s">
        <v>256</v>
      </c>
      <c r="AE23" s="582"/>
      <c r="AF23" s="433"/>
      <c r="AG23" s="142" t="s">
        <v>200</v>
      </c>
      <c r="AH23" s="565" t="str">
        <f>'入力（依頼書）'!AH23</f>
        <v>休止</v>
      </c>
      <c r="AI23" s="566"/>
      <c r="AJ23" s="238">
        <f>'入力（依頼書）'!AJ23</f>
        <v>0</v>
      </c>
      <c r="AK23" s="764">
        <f>'入力（依頼書）'!AK23</f>
        <v>0</v>
      </c>
      <c r="AL23" s="765"/>
      <c r="AM23" s="609"/>
      <c r="AN23" s="610"/>
    </row>
    <row r="24" spans="1:41" ht="16.5" customHeight="1">
      <c r="A24" s="784"/>
      <c r="B24" s="785"/>
      <c r="C24" s="785"/>
      <c r="D24" s="786"/>
      <c r="E24" s="1231"/>
      <c r="F24" s="1232"/>
      <c r="G24" s="1232"/>
      <c r="H24" s="1232"/>
      <c r="I24" s="1232"/>
      <c r="J24" s="1232"/>
      <c r="K24" s="1232"/>
      <c r="L24" s="1232"/>
      <c r="M24" s="1232"/>
      <c r="N24" s="1233"/>
      <c r="O24" s="135"/>
      <c r="P24" s="553"/>
      <c r="Q24" s="590" t="s">
        <v>31</v>
      </c>
      <c r="R24" s="591"/>
      <c r="S24" s="591"/>
      <c r="T24" s="592"/>
      <c r="U24" s="153" t="s">
        <v>178</v>
      </c>
      <c r="V24" s="787">
        <f>'入力（依頼書）'!V24</f>
        <v>58667</v>
      </c>
      <c r="W24" s="788"/>
      <c r="X24" s="245">
        <f>'入力（依頼書）'!X24</f>
        <v>0</v>
      </c>
      <c r="Y24" s="595">
        <f>'入力（依頼書）'!Y24</f>
        <v>0</v>
      </c>
      <c r="Z24" s="596"/>
      <c r="AA24" s="588" t="s">
        <v>32</v>
      </c>
      <c r="AB24" s="589"/>
      <c r="AC24" s="584"/>
      <c r="AD24" s="458" t="s">
        <v>97</v>
      </c>
      <c r="AE24" s="432"/>
      <c r="AF24" s="459"/>
      <c r="AG24" s="142" t="s">
        <v>179</v>
      </c>
      <c r="AH24" s="559">
        <f>'入力（依頼書）'!AH24</f>
        <v>6518</v>
      </c>
      <c r="AI24" s="587"/>
      <c r="AJ24" s="238">
        <f>'入力（依頼書）'!AJ24</f>
        <v>0</v>
      </c>
      <c r="AK24" s="535">
        <f>'入力（依頼書）'!AK24</f>
        <v>0</v>
      </c>
      <c r="AL24" s="536"/>
      <c r="AM24" s="611" t="s">
        <v>292</v>
      </c>
      <c r="AN24" s="612"/>
    </row>
    <row r="25" spans="1:41" ht="16.5" customHeight="1">
      <c r="A25" s="791" t="s">
        <v>263</v>
      </c>
      <c r="B25" s="792"/>
      <c r="C25" s="792"/>
      <c r="D25" s="792"/>
      <c r="E25" s="802">
        <f>'入力（依頼書）'!E25</f>
        <v>0</v>
      </c>
      <c r="F25" s="803"/>
      <c r="G25" s="803"/>
      <c r="H25" s="803"/>
      <c r="I25" s="803"/>
      <c r="J25" s="803"/>
      <c r="K25" s="803"/>
      <c r="L25" s="803"/>
      <c r="M25" s="803"/>
      <c r="N25" s="804"/>
      <c r="O25" s="135"/>
      <c r="P25" s="553"/>
      <c r="Q25" s="455" t="s">
        <v>287</v>
      </c>
      <c r="R25" s="456"/>
      <c r="S25" s="456"/>
      <c r="T25" s="457"/>
      <c r="U25" s="154">
        <v>21</v>
      </c>
      <c r="V25" s="567">
        <f>'入力（依頼書）'!V25</f>
        <v>110000</v>
      </c>
      <c r="W25" s="754"/>
      <c r="X25" s="246">
        <f>'入力（依頼書）'!X25</f>
        <v>0</v>
      </c>
      <c r="Y25" s="569">
        <f>'入力（依頼書）'!Y25</f>
        <v>0</v>
      </c>
      <c r="Z25" s="698"/>
      <c r="AA25" s="571" t="s">
        <v>32</v>
      </c>
      <c r="AB25" s="572"/>
      <c r="AC25" s="584"/>
      <c r="AD25" s="458" t="s">
        <v>103</v>
      </c>
      <c r="AE25" s="582"/>
      <c r="AF25" s="433"/>
      <c r="AG25" s="142" t="s">
        <v>104</v>
      </c>
      <c r="AH25" s="565" t="str">
        <f>'入力（依頼書）'!AH25</f>
        <v>休止</v>
      </c>
      <c r="AI25" s="566"/>
      <c r="AJ25" s="238">
        <f>'入力（依頼書）'!AJ25</f>
        <v>0</v>
      </c>
      <c r="AK25" s="764">
        <f>'入力（依頼書）'!AK25</f>
        <v>0</v>
      </c>
      <c r="AL25" s="765"/>
      <c r="AM25" s="609"/>
      <c r="AN25" s="610"/>
    </row>
    <row r="26" spans="1:41" ht="16.5" customHeight="1">
      <c r="A26" s="791"/>
      <c r="B26" s="792"/>
      <c r="C26" s="792"/>
      <c r="D26" s="792"/>
      <c r="E26" s="805"/>
      <c r="F26" s="806"/>
      <c r="G26" s="806"/>
      <c r="H26" s="806"/>
      <c r="I26" s="806"/>
      <c r="J26" s="806"/>
      <c r="K26" s="806"/>
      <c r="L26" s="806"/>
      <c r="M26" s="806"/>
      <c r="N26" s="807"/>
      <c r="O26" s="135"/>
      <c r="P26" s="554"/>
      <c r="Q26" s="718" t="s">
        <v>35</v>
      </c>
      <c r="R26" s="719"/>
      <c r="S26" s="719"/>
      <c r="T26" s="719"/>
      <c r="U26" s="719"/>
      <c r="V26" s="719"/>
      <c r="W26" s="719"/>
      <c r="X26" s="242">
        <f>'入力（依頼書）'!X26</f>
        <v>0</v>
      </c>
      <c r="Y26" s="735">
        <f>'入力（依頼書）'!Y26</f>
        <v>0</v>
      </c>
      <c r="Z26" s="736"/>
      <c r="AA26" s="674"/>
      <c r="AB26" s="675"/>
      <c r="AC26" s="584"/>
      <c r="AD26" s="613" t="s">
        <v>106</v>
      </c>
      <c r="AE26" s="673" t="s">
        <v>257</v>
      </c>
      <c r="AF26" s="446"/>
      <c r="AG26" s="142" t="s">
        <v>107</v>
      </c>
      <c r="AH26" s="565">
        <f>'入力（依頼書）'!AH26</f>
        <v>12120</v>
      </c>
      <c r="AI26" s="566"/>
      <c r="AJ26" s="238">
        <f>'入力（依頼書）'!AJ26</f>
        <v>0</v>
      </c>
      <c r="AK26" s="435">
        <f>'入力（依頼書）'!AK26</f>
        <v>0</v>
      </c>
      <c r="AL26" s="436"/>
      <c r="AM26" s="437" t="s">
        <v>289</v>
      </c>
      <c r="AN26" s="438"/>
    </row>
    <row r="27" spans="1:41" ht="16.5" customHeight="1">
      <c r="A27" s="789" t="s">
        <v>118</v>
      </c>
      <c r="B27" s="790"/>
      <c r="C27" s="790"/>
      <c r="D27" s="790"/>
      <c r="E27" s="808"/>
      <c r="F27" s="809"/>
      <c r="G27" s="809"/>
      <c r="H27" s="809"/>
      <c r="I27" s="809"/>
      <c r="J27" s="809"/>
      <c r="K27" s="809"/>
      <c r="L27" s="809"/>
      <c r="M27" s="809"/>
      <c r="N27" s="810"/>
      <c r="O27" s="135"/>
      <c r="P27" s="424" t="s">
        <v>99</v>
      </c>
      <c r="Q27" s="425" t="s">
        <v>100</v>
      </c>
      <c r="R27" s="426"/>
      <c r="S27" s="426"/>
      <c r="T27" s="427"/>
      <c r="U27" s="153" t="s">
        <v>101</v>
      </c>
      <c r="V27" s="439">
        <f>'入力（依頼書）'!V27</f>
        <v>968</v>
      </c>
      <c r="W27" s="439"/>
      <c r="X27" s="238">
        <f>'入力（依頼書）'!X27</f>
        <v>0</v>
      </c>
      <c r="Y27" s="535">
        <f>'入力（依頼書）'!Y27</f>
        <v>0</v>
      </c>
      <c r="Z27" s="544"/>
      <c r="AA27" s="671" t="s">
        <v>102</v>
      </c>
      <c r="AB27" s="672"/>
      <c r="AC27" s="584"/>
      <c r="AD27" s="614"/>
      <c r="AE27" s="673" t="s">
        <v>258</v>
      </c>
      <c r="AF27" s="446"/>
      <c r="AG27" s="142" t="s">
        <v>110</v>
      </c>
      <c r="AH27" s="565">
        <f>'入力（依頼書）'!AH27</f>
        <v>45986</v>
      </c>
      <c r="AI27" s="566"/>
      <c r="AJ27" s="238">
        <f>'入力（依頼書）'!AJ27</f>
        <v>0</v>
      </c>
      <c r="AK27" s="435">
        <f>'入力（依頼書）'!AK27</f>
        <v>0</v>
      </c>
      <c r="AL27" s="436"/>
      <c r="AM27" s="621" t="s">
        <v>290</v>
      </c>
      <c r="AN27" s="441"/>
    </row>
    <row r="28" spans="1:41" ht="16.5" customHeight="1">
      <c r="A28" s="239"/>
      <c r="B28" s="239"/>
      <c r="C28" s="239"/>
      <c r="D28" s="239"/>
      <c r="E28" s="239"/>
      <c r="F28" s="239"/>
      <c r="G28" s="247" t="s">
        <v>306</v>
      </c>
      <c r="H28" s="239"/>
      <c r="I28" s="239"/>
      <c r="J28" s="239"/>
      <c r="K28" s="248" t="s">
        <v>307</v>
      </c>
      <c r="L28" s="239"/>
      <c r="M28" s="239"/>
      <c r="N28" s="239"/>
      <c r="O28" s="135"/>
      <c r="P28" s="424"/>
      <c r="Q28" s="458" t="s">
        <v>105</v>
      </c>
      <c r="R28" s="582"/>
      <c r="S28" s="582"/>
      <c r="T28" s="433"/>
      <c r="U28" s="142" t="s">
        <v>180</v>
      </c>
      <c r="V28" s="434">
        <f>'入力（依頼書）'!V28</f>
        <v>1273</v>
      </c>
      <c r="W28" s="434"/>
      <c r="X28" s="238">
        <f>'入力（依頼書）'!X28</f>
        <v>0</v>
      </c>
      <c r="Y28" s="535">
        <f>'入力（依頼書）'!Y28</f>
        <v>0</v>
      </c>
      <c r="Z28" s="544"/>
      <c r="AA28" s="681" t="s">
        <v>260</v>
      </c>
      <c r="AB28" s="763"/>
      <c r="AC28" s="584"/>
      <c r="AD28" s="615"/>
      <c r="AE28" s="673" t="s">
        <v>259</v>
      </c>
      <c r="AF28" s="446"/>
      <c r="AG28" s="142" t="s">
        <v>113</v>
      </c>
      <c r="AH28" s="565">
        <f>'入力（依頼書）'!AH28</f>
        <v>33917</v>
      </c>
      <c r="AI28" s="566"/>
      <c r="AJ28" s="238">
        <f>'入力（依頼書）'!AJ28</f>
        <v>0</v>
      </c>
      <c r="AK28" s="435">
        <f>'入力（依頼書）'!AK28</f>
        <v>0</v>
      </c>
      <c r="AL28" s="436"/>
      <c r="AM28" s="621" t="s">
        <v>290</v>
      </c>
      <c r="AN28" s="441"/>
    </row>
    <row r="29" spans="1:41" ht="16.5" customHeight="1">
      <c r="A29" s="239"/>
      <c r="B29" s="239"/>
      <c r="C29" s="239"/>
      <c r="D29" s="239"/>
      <c r="E29" s="145"/>
      <c r="F29" s="145"/>
      <c r="G29" s="249"/>
      <c r="H29" s="249"/>
      <c r="I29" s="249"/>
      <c r="J29" s="239"/>
      <c r="K29" s="239"/>
      <c r="L29" s="239"/>
      <c r="M29" s="239"/>
      <c r="N29" s="239"/>
      <c r="O29" s="135"/>
      <c r="P29" s="424"/>
      <c r="Q29" s="458" t="s">
        <v>108</v>
      </c>
      <c r="R29" s="582"/>
      <c r="S29" s="582"/>
      <c r="T29" s="433"/>
      <c r="U29" s="142" t="s">
        <v>189</v>
      </c>
      <c r="V29" s="434">
        <f>'入力（依頼書）'!V29</f>
        <v>1273</v>
      </c>
      <c r="W29" s="434"/>
      <c r="X29" s="238">
        <f>'入力（依頼書）'!X29</f>
        <v>0</v>
      </c>
      <c r="Y29" s="535">
        <f>'入力（依頼書）'!Y29</f>
        <v>0</v>
      </c>
      <c r="Z29" s="544"/>
      <c r="AA29" s="440" t="s">
        <v>102</v>
      </c>
      <c r="AB29" s="656"/>
      <c r="AC29" s="584"/>
      <c r="AD29" s="458" t="s">
        <v>116</v>
      </c>
      <c r="AE29" s="580"/>
      <c r="AF29" s="581"/>
      <c r="AG29" s="142" t="s">
        <v>201</v>
      </c>
      <c r="AH29" s="559">
        <f>'入力（依頼書）'!AH29</f>
        <v>9167</v>
      </c>
      <c r="AI29" s="579"/>
      <c r="AJ29" s="238">
        <f>'入力（依頼書）'!AJ29</f>
        <v>0</v>
      </c>
      <c r="AK29" s="535">
        <f>'入力（依頼書）'!AK29</f>
        <v>0</v>
      </c>
      <c r="AL29" s="536"/>
      <c r="AM29" s="624" t="s">
        <v>171</v>
      </c>
      <c r="AN29" s="682"/>
    </row>
    <row r="30" spans="1:41" ht="16.5" customHeight="1">
      <c r="A30" s="239"/>
      <c r="B30" s="239"/>
      <c r="C30" s="239"/>
      <c r="D30" s="239"/>
      <c r="E30" s="145"/>
      <c r="F30" s="145"/>
      <c r="G30" s="250"/>
      <c r="H30" s="250"/>
      <c r="I30" s="250"/>
      <c r="J30" s="239"/>
      <c r="K30" s="239"/>
      <c r="L30" s="239"/>
      <c r="M30" s="239"/>
      <c r="N30" s="239"/>
      <c r="O30" s="135"/>
      <c r="P30" s="424"/>
      <c r="Q30" s="458" t="s">
        <v>111</v>
      </c>
      <c r="R30" s="582"/>
      <c r="S30" s="582"/>
      <c r="T30" s="433"/>
      <c r="U30" s="142" t="s">
        <v>112</v>
      </c>
      <c r="V30" s="639" t="str">
        <f>'入力（依頼書）'!V30</f>
        <v>休止</v>
      </c>
      <c r="W30" s="639"/>
      <c r="X30" s="238">
        <f>'入力（依頼書）'!X30</f>
        <v>0</v>
      </c>
      <c r="Y30" s="764">
        <f>'入力（依頼書）'!Y30</f>
        <v>0</v>
      </c>
      <c r="Z30" s="765"/>
      <c r="AA30" s="655"/>
      <c r="AB30" s="656"/>
      <c r="AC30" s="584"/>
      <c r="AD30" s="458" t="s">
        <v>169</v>
      </c>
      <c r="AE30" s="580"/>
      <c r="AF30" s="581"/>
      <c r="AG30" s="161">
        <v>21</v>
      </c>
      <c r="AH30" s="559">
        <f>'入力（依頼書）'!AH30</f>
        <v>12680</v>
      </c>
      <c r="AI30" s="579"/>
      <c r="AJ30" s="238">
        <f>'入力（依頼書）'!AJ30</f>
        <v>0</v>
      </c>
      <c r="AK30" s="535">
        <f>'入力（依頼書）'!AK30</f>
        <v>0</v>
      </c>
      <c r="AL30" s="536"/>
      <c r="AM30" s="621" t="s">
        <v>181</v>
      </c>
      <c r="AN30" s="441"/>
    </row>
    <row r="31" spans="1:41" ht="16.5" customHeight="1">
      <c r="A31" s="145"/>
      <c r="B31" s="145"/>
      <c r="C31" s="145"/>
      <c r="D31" s="145"/>
      <c r="E31" s="145"/>
      <c r="F31" s="145"/>
      <c r="G31" s="250"/>
      <c r="H31" s="250"/>
      <c r="I31" s="250"/>
      <c r="J31" s="239"/>
      <c r="K31" s="239"/>
      <c r="L31" s="239"/>
      <c r="M31" s="239"/>
      <c r="N31" s="239"/>
      <c r="O31" s="135"/>
      <c r="P31" s="424"/>
      <c r="Q31" s="640" t="s">
        <v>114</v>
      </c>
      <c r="R31" s="641"/>
      <c r="S31" s="641"/>
      <c r="T31" s="642"/>
      <c r="U31" s="162" t="s">
        <v>115</v>
      </c>
      <c r="V31" s="635" t="str">
        <f>'入力（依頼書）'!V31</f>
        <v>休止</v>
      </c>
      <c r="W31" s="635"/>
      <c r="X31" s="240">
        <f>'入力（依頼書）'!X31</f>
        <v>0</v>
      </c>
      <c r="Y31" s="766">
        <f>'入力（依頼書）'!Y31</f>
        <v>0</v>
      </c>
      <c r="Z31" s="767"/>
      <c r="AA31" s="679"/>
      <c r="AB31" s="680"/>
      <c r="AC31" s="584"/>
      <c r="AD31" s="659" t="s">
        <v>283</v>
      </c>
      <c r="AE31" s="505"/>
      <c r="AF31" s="660"/>
      <c r="AG31" s="164">
        <v>22</v>
      </c>
      <c r="AH31" s="657">
        <f>'入力（依頼書）'!AH31</f>
        <v>15227</v>
      </c>
      <c r="AI31" s="658"/>
      <c r="AJ31" s="251">
        <f>'入力（依頼書）'!AJ31</f>
        <v>0</v>
      </c>
      <c r="AK31" s="619">
        <f>'入力（依頼書）'!AK31</f>
        <v>0</v>
      </c>
      <c r="AL31" s="620"/>
      <c r="AM31" s="617" t="s">
        <v>95</v>
      </c>
      <c r="AN31" s="618"/>
    </row>
    <row r="32" spans="1:41" ht="16.5" customHeight="1">
      <c r="A32" s="145"/>
      <c r="B32" s="145"/>
      <c r="C32" s="145"/>
      <c r="D32" s="145"/>
      <c r="E32" s="145"/>
      <c r="F32" s="145"/>
      <c r="G32" s="250"/>
      <c r="H32" s="250"/>
      <c r="I32" s="145"/>
      <c r="J32" s="145"/>
      <c r="K32" s="145"/>
      <c r="L32" s="145"/>
      <c r="M32" s="145"/>
      <c r="N32" s="145"/>
      <c r="O32" s="135"/>
      <c r="P32" s="424"/>
      <c r="Q32" s="636" t="s">
        <v>35</v>
      </c>
      <c r="R32" s="637"/>
      <c r="S32" s="637"/>
      <c r="T32" s="637"/>
      <c r="U32" s="637"/>
      <c r="V32" s="637"/>
      <c r="W32" s="637"/>
      <c r="X32" s="242">
        <f>'入力（依頼書）'!X32</f>
        <v>0</v>
      </c>
      <c r="Y32" s="735">
        <f>'入力（依頼書）'!Y32</f>
        <v>0</v>
      </c>
      <c r="Z32" s="736"/>
      <c r="AA32" s="628"/>
      <c r="AB32" s="629"/>
      <c r="AC32" s="584"/>
      <c r="AD32" s="651"/>
      <c r="AE32" s="652"/>
      <c r="AF32" s="653"/>
      <c r="AG32" s="166"/>
      <c r="AH32" s="626"/>
      <c r="AI32" s="654"/>
      <c r="AJ32" s="240">
        <f>'入力（依頼書）'!AJ32</f>
        <v>0</v>
      </c>
      <c r="AK32" s="761">
        <f>'入力（依頼書）'!AK32</f>
        <v>0</v>
      </c>
      <c r="AL32" s="762"/>
      <c r="AM32" s="626"/>
      <c r="AN32" s="627"/>
    </row>
    <row r="33" spans="1:41" ht="16.5" customHeight="1">
      <c r="A33" s="252" t="s">
        <v>304</v>
      </c>
      <c r="B33" s="250"/>
      <c r="C33" s="250"/>
      <c r="D33" s="145"/>
      <c r="E33" s="145"/>
      <c r="F33" s="145"/>
      <c r="G33" s="250"/>
      <c r="H33" s="250"/>
      <c r="I33" s="253"/>
      <c r="J33" s="145"/>
      <c r="K33" s="145"/>
      <c r="L33" s="145"/>
      <c r="M33" s="145"/>
      <c r="N33" s="145"/>
      <c r="O33" s="135"/>
      <c r="P33" s="452" t="s">
        <v>119</v>
      </c>
      <c r="Q33" s="425" t="s">
        <v>120</v>
      </c>
      <c r="R33" s="426"/>
      <c r="S33" s="426"/>
      <c r="T33" s="427"/>
      <c r="U33" s="153" t="s">
        <v>121</v>
      </c>
      <c r="V33" s="638">
        <f>'入力（依頼書）'!V33</f>
        <v>13750</v>
      </c>
      <c r="W33" s="638"/>
      <c r="X33" s="238">
        <f>'入力（依頼書）'!X33</f>
        <v>0</v>
      </c>
      <c r="Y33" s="744">
        <f>'入力（依頼書）'!Y33</f>
        <v>0</v>
      </c>
      <c r="Z33" s="745"/>
      <c r="AA33" s="649" t="s">
        <v>293</v>
      </c>
      <c r="AB33" s="650"/>
      <c r="AC33" s="585"/>
      <c r="AD33" s="573" t="s">
        <v>35</v>
      </c>
      <c r="AE33" s="574"/>
      <c r="AF33" s="574"/>
      <c r="AG33" s="574"/>
      <c r="AH33" s="574"/>
      <c r="AI33" s="574"/>
      <c r="AJ33" s="242">
        <f>'入力（依頼書）'!AJ33</f>
        <v>0</v>
      </c>
      <c r="AK33" s="735">
        <f>'入力（依頼書）'!AK33</f>
        <v>0</v>
      </c>
      <c r="AL33" s="736"/>
      <c r="AM33" s="628"/>
      <c r="AN33" s="629"/>
    </row>
    <row r="34" spans="1:41" ht="16.5" customHeight="1">
      <c r="A34" s="249"/>
      <c r="B34" s="250"/>
      <c r="C34" s="250"/>
      <c r="D34" s="145"/>
      <c r="E34" s="145"/>
      <c r="F34" s="145"/>
      <c r="G34" s="250"/>
      <c r="H34" s="253"/>
      <c r="I34" s="253"/>
      <c r="J34" s="145"/>
      <c r="K34" s="145"/>
      <c r="L34" s="145"/>
      <c r="M34" s="145"/>
      <c r="N34" s="145"/>
      <c r="O34" s="135"/>
      <c r="P34" s="453"/>
      <c r="Q34" s="458" t="s">
        <v>122</v>
      </c>
      <c r="R34" s="582"/>
      <c r="S34" s="582"/>
      <c r="T34" s="433"/>
      <c r="U34" s="142" t="s">
        <v>123</v>
      </c>
      <c r="V34" s="434">
        <f>'入力（依頼書）'!V34</f>
        <v>1833</v>
      </c>
      <c r="W34" s="434"/>
      <c r="X34" s="238">
        <f>'入力（依頼書）'!X34</f>
        <v>0</v>
      </c>
      <c r="Y34" s="535">
        <f>'入力（依頼書）'!Y34</f>
        <v>0</v>
      </c>
      <c r="Z34" s="544"/>
      <c r="AA34" s="649" t="s">
        <v>288</v>
      </c>
      <c r="AB34" s="663"/>
      <c r="AC34" s="676" t="s">
        <v>126</v>
      </c>
      <c r="AD34" s="630" t="s">
        <v>302</v>
      </c>
      <c r="AE34" s="631"/>
      <c r="AF34" s="631"/>
      <c r="AG34" s="632"/>
      <c r="AH34" s="633">
        <f>'入力（依頼書）'!AH34</f>
        <v>408</v>
      </c>
      <c r="AI34" s="634"/>
      <c r="AJ34" s="254">
        <f>'入力（依頼書）'!AJ34</f>
        <v>0</v>
      </c>
      <c r="AK34" s="647">
        <f>'入力（依頼書）'!AK34</f>
        <v>0</v>
      </c>
      <c r="AL34" s="670"/>
      <c r="AM34" s="169"/>
      <c r="AN34" s="170"/>
    </row>
    <row r="35" spans="1:41" ht="16.5" customHeight="1">
      <c r="A35" s="250"/>
      <c r="B35" s="250"/>
      <c r="C35" s="250"/>
      <c r="D35" s="145"/>
      <c r="E35" s="250"/>
      <c r="F35" s="239"/>
      <c r="G35" s="250"/>
      <c r="H35" s="250"/>
      <c r="I35" s="145"/>
      <c r="J35" s="145"/>
      <c r="K35" s="145"/>
      <c r="L35" s="145"/>
      <c r="M35" s="145"/>
      <c r="N35" s="145"/>
      <c r="O35" s="135"/>
      <c r="P35" s="453"/>
      <c r="Q35" s="562" t="s">
        <v>124</v>
      </c>
      <c r="R35" s="664"/>
      <c r="S35" s="664"/>
      <c r="T35" s="529"/>
      <c r="U35" s="142" t="s">
        <v>125</v>
      </c>
      <c r="V35" s="639">
        <f>'入力（依頼書）'!V35</f>
        <v>4176</v>
      </c>
      <c r="W35" s="639"/>
      <c r="X35" s="238">
        <f>'入力（依頼書）'!X35</f>
        <v>0</v>
      </c>
      <c r="Y35" s="435">
        <f>'入力（依頼書）'!Y35</f>
        <v>0</v>
      </c>
      <c r="Z35" s="436"/>
      <c r="AA35" s="649" t="s">
        <v>288</v>
      </c>
      <c r="AB35" s="650"/>
      <c r="AC35" s="677"/>
      <c r="AD35" s="755" t="s">
        <v>305</v>
      </c>
      <c r="AE35" s="756"/>
      <c r="AF35" s="756"/>
      <c r="AG35" s="756"/>
      <c r="AH35" s="756"/>
      <c r="AI35" s="757"/>
      <c r="AJ35" s="747">
        <f>'入力（依頼書）'!AJ35</f>
        <v>0</v>
      </c>
      <c r="AK35" s="748"/>
      <c r="AL35" s="748"/>
      <c r="AM35" s="748"/>
      <c r="AN35" s="749"/>
    </row>
    <row r="36" spans="1:41" ht="16.5" customHeight="1">
      <c r="A36" s="145"/>
      <c r="B36" s="250"/>
      <c r="C36" s="250"/>
      <c r="D36" s="145"/>
      <c r="E36" s="250"/>
      <c r="F36" s="239"/>
      <c r="G36" s="250"/>
      <c r="H36" s="250"/>
      <c r="I36" s="145"/>
      <c r="J36" s="145"/>
      <c r="K36" s="145"/>
      <c r="L36" s="145"/>
      <c r="M36" s="145"/>
      <c r="N36" s="145"/>
      <c r="O36" s="135"/>
      <c r="P36" s="453"/>
      <c r="Q36" s="640" t="s">
        <v>127</v>
      </c>
      <c r="R36" s="641"/>
      <c r="S36" s="641"/>
      <c r="T36" s="642"/>
      <c r="U36" s="162" t="s">
        <v>128</v>
      </c>
      <c r="V36" s="635">
        <f>'入力（依頼書）'!V36</f>
        <v>4634</v>
      </c>
      <c r="W36" s="635"/>
      <c r="X36" s="238">
        <f>'入力（依頼書）'!X36</f>
        <v>0</v>
      </c>
      <c r="Y36" s="535">
        <f>'入力（依頼書）'!Y36</f>
        <v>0</v>
      </c>
      <c r="Z36" s="544"/>
      <c r="AA36" s="661" t="s">
        <v>11</v>
      </c>
      <c r="AB36" s="662"/>
      <c r="AC36" s="677"/>
      <c r="AD36" s="758"/>
      <c r="AE36" s="759"/>
      <c r="AF36" s="759"/>
      <c r="AG36" s="759"/>
      <c r="AH36" s="759"/>
      <c r="AI36" s="760"/>
      <c r="AJ36" s="750"/>
      <c r="AK36" s="751"/>
      <c r="AL36" s="751"/>
      <c r="AM36" s="751"/>
      <c r="AN36" s="752"/>
    </row>
    <row r="37" spans="1:41" ht="21" customHeight="1">
      <c r="A37" s="243"/>
      <c r="B37" s="255"/>
      <c r="C37" s="255"/>
      <c r="D37" s="255"/>
      <c r="E37" s="255"/>
      <c r="F37" s="255"/>
      <c r="G37" s="250"/>
      <c r="H37" s="250"/>
      <c r="I37" s="243"/>
      <c r="J37" s="243"/>
      <c r="K37" s="243"/>
      <c r="L37" s="243"/>
      <c r="M37" s="243"/>
      <c r="N37" s="243"/>
      <c r="O37" s="135"/>
      <c r="P37" s="454"/>
      <c r="Q37" s="636" t="s">
        <v>35</v>
      </c>
      <c r="R37" s="637"/>
      <c r="S37" s="637"/>
      <c r="T37" s="637"/>
      <c r="U37" s="637"/>
      <c r="V37" s="637"/>
      <c r="W37" s="734"/>
      <c r="X37" s="242">
        <f>'入力（依頼書）'!X37</f>
        <v>0</v>
      </c>
      <c r="Y37" s="735">
        <f>'入力（依頼書）'!Y37</f>
        <v>0</v>
      </c>
      <c r="Z37" s="736"/>
      <c r="AA37" s="628"/>
      <c r="AB37" s="629"/>
      <c r="AC37" s="678"/>
      <c r="AD37" s="737" t="s">
        <v>393</v>
      </c>
      <c r="AE37" s="738"/>
      <c r="AF37" s="738"/>
      <c r="AG37" s="738"/>
      <c r="AH37" s="738"/>
      <c r="AI37" s="739"/>
      <c r="AJ37" s="715" t="str">
        <f>'入力（依頼書）'!AJ37</f>
        <v/>
      </c>
      <c r="AK37" s="716"/>
      <c r="AL37" s="716"/>
      <c r="AM37" s="716"/>
      <c r="AN37" s="717"/>
    </row>
    <row r="38" spans="1:41" ht="5.25" customHeight="1">
      <c r="A38" s="145"/>
      <c r="B38" s="145"/>
      <c r="C38" s="145"/>
      <c r="D38" s="145"/>
      <c r="E38" s="145"/>
      <c r="F38" s="145"/>
      <c r="G38" s="145"/>
      <c r="H38" s="145"/>
      <c r="I38" s="145"/>
      <c r="J38" s="145"/>
      <c r="K38" s="145"/>
      <c r="L38" s="145"/>
      <c r="M38" s="145"/>
      <c r="N38" s="145"/>
      <c r="O38" s="135"/>
      <c r="P38" s="172"/>
      <c r="Q38" s="172"/>
      <c r="R38" s="173"/>
      <c r="S38" s="173"/>
      <c r="T38" s="173"/>
      <c r="U38" s="174"/>
      <c r="V38" s="175"/>
      <c r="W38" s="175"/>
      <c r="X38" s="175"/>
      <c r="Y38" s="175"/>
      <c r="Z38" s="175"/>
      <c r="AA38" s="175"/>
      <c r="AB38" s="172"/>
      <c r="AC38" s="172"/>
      <c r="AD38" s="172"/>
      <c r="AE38" s="172"/>
      <c r="AF38" s="172"/>
      <c r="AG38" s="172"/>
      <c r="AH38" s="175"/>
      <c r="AI38" s="175"/>
      <c r="AJ38" s="175"/>
      <c r="AK38" s="175"/>
      <c r="AL38" s="175"/>
      <c r="AM38" s="175"/>
      <c r="AN38" s="172"/>
    </row>
    <row r="39" spans="1:41" ht="17.25" customHeight="1">
      <c r="A39" s="831" t="s">
        <v>286</v>
      </c>
      <c r="B39" s="832"/>
      <c r="C39" s="832"/>
      <c r="D39" s="832"/>
      <c r="E39" s="832"/>
      <c r="F39" s="832"/>
      <c r="G39" s="832"/>
      <c r="H39" s="832"/>
      <c r="I39" s="832"/>
      <c r="J39" s="832"/>
      <c r="K39" s="832"/>
      <c r="L39" s="832"/>
      <c r="M39" s="832"/>
      <c r="N39" s="833"/>
      <c r="O39" s="135"/>
      <c r="P39" s="743" t="s">
        <v>269</v>
      </c>
      <c r="Q39" s="550"/>
      <c r="R39" s="550"/>
      <c r="S39" s="176"/>
      <c r="T39" s="256" t="s">
        <v>270</v>
      </c>
      <c r="U39" s="178"/>
      <c r="V39" s="179"/>
      <c r="W39" s="179"/>
      <c r="X39" s="179"/>
      <c r="Y39" s="179"/>
      <c r="Z39" s="179"/>
      <c r="AA39" s="179"/>
      <c r="AB39" s="180"/>
      <c r="AC39" s="180"/>
      <c r="AD39" s="180"/>
      <c r="AE39" s="180"/>
      <c r="AF39" s="180"/>
      <c r="AG39" s="180"/>
      <c r="AH39" s="179"/>
      <c r="AI39" s="179"/>
      <c r="AJ39" s="179"/>
      <c r="AK39" s="179"/>
      <c r="AL39" s="179"/>
      <c r="AM39" s="179"/>
      <c r="AN39" s="181"/>
    </row>
    <row r="40" spans="1:41" ht="21" customHeight="1">
      <c r="A40" s="257" t="s">
        <v>130</v>
      </c>
      <c r="B40" s="823" t="s">
        <v>131</v>
      </c>
      <c r="C40" s="824"/>
      <c r="D40" s="824"/>
      <c r="E40" s="825"/>
      <c r="F40" s="258" t="s">
        <v>132</v>
      </c>
      <c r="G40" s="814" t="s">
        <v>267</v>
      </c>
      <c r="H40" s="817" t="s">
        <v>284</v>
      </c>
      <c r="I40" s="818"/>
      <c r="J40" s="814" t="s">
        <v>267</v>
      </c>
      <c r="K40" s="823" t="s">
        <v>133</v>
      </c>
      <c r="L40" s="825"/>
      <c r="M40" s="823" t="s">
        <v>134</v>
      </c>
      <c r="N40" s="834"/>
      <c r="O40" s="135"/>
      <c r="P40" s="182" t="s">
        <v>135</v>
      </c>
      <c r="Q40" s="551" t="s">
        <v>136</v>
      </c>
      <c r="R40" s="552"/>
      <c r="S40" s="184" t="s">
        <v>137</v>
      </c>
      <c r="T40" s="184" t="s">
        <v>138</v>
      </c>
      <c r="U40" s="185" t="s">
        <v>109</v>
      </c>
      <c r="V40" s="185" t="s">
        <v>139</v>
      </c>
      <c r="W40" s="185" t="s">
        <v>140</v>
      </c>
      <c r="X40" s="185" t="s">
        <v>36</v>
      </c>
      <c r="Y40" s="185" t="s">
        <v>141</v>
      </c>
      <c r="Z40" s="185" t="s">
        <v>142</v>
      </c>
      <c r="AA40" s="185" t="s">
        <v>143</v>
      </c>
      <c r="AB40" s="185" t="s">
        <v>144</v>
      </c>
      <c r="AC40" s="185" t="s">
        <v>145</v>
      </c>
      <c r="AD40" s="185" t="s">
        <v>146</v>
      </c>
      <c r="AE40" s="185" t="s">
        <v>147</v>
      </c>
      <c r="AF40" s="185" t="s">
        <v>148</v>
      </c>
      <c r="AG40" s="185" t="s">
        <v>149</v>
      </c>
      <c r="AH40" s="185" t="s">
        <v>150</v>
      </c>
      <c r="AI40" s="185" t="s">
        <v>151</v>
      </c>
      <c r="AJ40" s="185" t="s">
        <v>152</v>
      </c>
      <c r="AK40" s="185" t="s">
        <v>153</v>
      </c>
      <c r="AL40" s="185" t="s">
        <v>154</v>
      </c>
      <c r="AM40" s="186">
        <v>21</v>
      </c>
      <c r="AN40" s="187">
        <v>22</v>
      </c>
      <c r="AO40" s="6"/>
    </row>
    <row r="41" spans="1:41" ht="23.25" customHeight="1">
      <c r="A41" s="259" t="s">
        <v>155</v>
      </c>
      <c r="B41" s="819" t="s">
        <v>275</v>
      </c>
      <c r="C41" s="828"/>
      <c r="D41" s="828"/>
      <c r="E41" s="829"/>
      <c r="F41" s="260" t="s">
        <v>274</v>
      </c>
      <c r="G41" s="815"/>
      <c r="H41" s="819"/>
      <c r="I41" s="820"/>
      <c r="J41" s="815"/>
      <c r="K41" s="799" t="s">
        <v>282</v>
      </c>
      <c r="L41" s="801"/>
      <c r="M41" s="799" t="s">
        <v>156</v>
      </c>
      <c r="N41" s="800"/>
      <c r="O41" s="135"/>
      <c r="P41" s="188" t="s">
        <v>155</v>
      </c>
      <c r="Q41" s="449" t="s">
        <v>202</v>
      </c>
      <c r="R41" s="449"/>
      <c r="S41" s="189">
        <v>1</v>
      </c>
      <c r="T41" s="189"/>
      <c r="U41" s="190">
        <v>1</v>
      </c>
      <c r="V41" s="190">
        <v>1</v>
      </c>
      <c r="W41" s="190">
        <v>1</v>
      </c>
      <c r="X41" s="190">
        <v>1</v>
      </c>
      <c r="Y41" s="190"/>
      <c r="Z41" s="190"/>
      <c r="AA41" s="190"/>
      <c r="AB41" s="189"/>
      <c r="AC41" s="189"/>
      <c r="AD41" s="189"/>
      <c r="AE41" s="189"/>
      <c r="AF41" s="189"/>
      <c r="AG41" s="189"/>
      <c r="AH41" s="190"/>
      <c r="AI41" s="190"/>
      <c r="AJ41" s="190"/>
      <c r="AK41" s="190"/>
      <c r="AL41" s="190"/>
      <c r="AM41" s="190"/>
      <c r="AN41" s="191"/>
      <c r="AO41" s="1"/>
    </row>
    <row r="42" spans="1:41" ht="23.25" customHeight="1">
      <c r="A42" s="261" t="s">
        <v>157</v>
      </c>
      <c r="B42" s="811" t="s">
        <v>276</v>
      </c>
      <c r="C42" s="812"/>
      <c r="D42" s="812"/>
      <c r="E42" s="813"/>
      <c r="F42" s="262" t="s">
        <v>158</v>
      </c>
      <c r="G42" s="816"/>
      <c r="H42" s="826" t="s">
        <v>159</v>
      </c>
      <c r="I42" s="827"/>
      <c r="J42" s="816"/>
      <c r="K42" s="821"/>
      <c r="L42" s="830"/>
      <c r="M42" s="821" t="s">
        <v>160</v>
      </c>
      <c r="N42" s="822"/>
      <c r="O42" s="135"/>
      <c r="P42" s="192" t="s">
        <v>157</v>
      </c>
      <c r="Q42" s="746" t="s">
        <v>203</v>
      </c>
      <c r="R42" s="746"/>
      <c r="S42" s="146"/>
      <c r="T42" s="193">
        <v>3</v>
      </c>
      <c r="U42" s="193"/>
      <c r="V42" s="194"/>
      <c r="W42" s="194"/>
      <c r="X42" s="194"/>
      <c r="Y42" s="194"/>
      <c r="Z42" s="194"/>
      <c r="AA42" s="194"/>
      <c r="AB42" s="193"/>
      <c r="AC42" s="193"/>
      <c r="AD42" s="193"/>
      <c r="AE42" s="193"/>
      <c r="AF42" s="193"/>
      <c r="AG42" s="193"/>
      <c r="AH42" s="194"/>
      <c r="AI42" s="194"/>
      <c r="AJ42" s="194"/>
      <c r="AK42" s="194"/>
      <c r="AL42" s="194"/>
      <c r="AM42" s="194"/>
      <c r="AN42" s="195"/>
      <c r="AO42" s="5"/>
    </row>
    <row r="43" spans="1:41" ht="23.25" customHeight="1">
      <c r="A43" s="196">
        <v>1</v>
      </c>
      <c r="B43" s="1281">
        <f>'入力（依頼書）'!B43</f>
        <v>0</v>
      </c>
      <c r="C43" s="1287"/>
      <c r="D43" s="1287"/>
      <c r="E43" s="1288"/>
      <c r="F43" s="1322">
        <f>'入力（依頼書）'!F43</f>
        <v>0</v>
      </c>
      <c r="G43" s="263"/>
      <c r="H43" s="1293">
        <f>'入力（依頼書）'!H43</f>
        <v>0</v>
      </c>
      <c r="I43" s="1294"/>
      <c r="J43" s="263"/>
      <c r="K43" s="1281">
        <f>'入力（依頼書）'!K43</f>
        <v>0</v>
      </c>
      <c r="L43" s="1282"/>
      <c r="M43" s="1281">
        <f>'入力（依頼書）'!M43</f>
        <v>0</v>
      </c>
      <c r="N43" s="1299"/>
      <c r="O43" s="135"/>
      <c r="P43" s="196">
        <v>1</v>
      </c>
      <c r="Q43" s="740">
        <f>'入力（依頼書）'!Q43</f>
        <v>0</v>
      </c>
      <c r="R43" s="740"/>
      <c r="S43" s="264">
        <f>'入力（依頼書）'!S43</f>
        <v>0</v>
      </c>
      <c r="T43" s="264">
        <f>'入力（依頼書）'!T43</f>
        <v>0</v>
      </c>
      <c r="U43" s="264">
        <f>'入力（依頼書）'!U43</f>
        <v>0</v>
      </c>
      <c r="V43" s="265">
        <f>'入力（依頼書）'!V43</f>
        <v>0</v>
      </c>
      <c r="W43" s="265">
        <f>'入力（依頼書）'!W43</f>
        <v>0</v>
      </c>
      <c r="X43" s="265">
        <f>'入力（依頼書）'!X43</f>
        <v>0</v>
      </c>
      <c r="Y43" s="265">
        <f>'入力（依頼書）'!Y43</f>
        <v>0</v>
      </c>
      <c r="Z43" s="265">
        <f>'入力（依頼書）'!Z43</f>
        <v>0</v>
      </c>
      <c r="AA43" s="265">
        <f>'入力（依頼書）'!AA43</f>
        <v>0</v>
      </c>
      <c r="AB43" s="264">
        <f>'入力（依頼書）'!AB43</f>
        <v>0</v>
      </c>
      <c r="AC43" s="264">
        <f>'入力（依頼書）'!AC43</f>
        <v>0</v>
      </c>
      <c r="AD43" s="264">
        <f>'入力（依頼書）'!AD43</f>
        <v>0</v>
      </c>
      <c r="AE43" s="264">
        <f>'入力（依頼書）'!AE43</f>
        <v>0</v>
      </c>
      <c r="AF43" s="264">
        <f>'入力（依頼書）'!AF43</f>
        <v>0</v>
      </c>
      <c r="AG43" s="264">
        <f>'入力（依頼書）'!AG43</f>
        <v>0</v>
      </c>
      <c r="AH43" s="265">
        <f>'入力（依頼書）'!AH43</f>
        <v>0</v>
      </c>
      <c r="AI43" s="265">
        <f>'入力（依頼書）'!AI43</f>
        <v>0</v>
      </c>
      <c r="AJ43" s="265">
        <f>'入力（依頼書）'!AJ43</f>
        <v>0</v>
      </c>
      <c r="AK43" s="265">
        <f>'入力（依頼書）'!AK43</f>
        <v>0</v>
      </c>
      <c r="AL43" s="265">
        <f>'入力（依頼書）'!AL43</f>
        <v>0</v>
      </c>
      <c r="AM43" s="265">
        <f>'入力（依頼書）'!AM43</f>
        <v>0</v>
      </c>
      <c r="AN43" s="266">
        <f>'入力（依頼書）'!AN43</f>
        <v>0</v>
      </c>
      <c r="AO43" s="5"/>
    </row>
    <row r="44" spans="1:41" ht="23.25" customHeight="1">
      <c r="A44" s="198">
        <v>2</v>
      </c>
      <c r="B44" s="1283">
        <f>'入力（依頼書）'!B44</f>
        <v>0</v>
      </c>
      <c r="C44" s="1289"/>
      <c r="D44" s="1289"/>
      <c r="E44" s="1290"/>
      <c r="F44" s="1322">
        <f>'入力（依頼書）'!F44</f>
        <v>0</v>
      </c>
      <c r="G44" s="267"/>
      <c r="H44" s="1295">
        <f>'入力（依頼書）'!H44</f>
        <v>0</v>
      </c>
      <c r="I44" s="1296"/>
      <c r="J44" s="267"/>
      <c r="K44" s="1283">
        <f>'入力（依頼書）'!K44</f>
        <v>0</v>
      </c>
      <c r="L44" s="1284"/>
      <c r="M44" s="1283">
        <f>'入力（依頼書）'!M44</f>
        <v>0</v>
      </c>
      <c r="N44" s="1300"/>
      <c r="O44" s="135"/>
      <c r="P44" s="198">
        <v>2</v>
      </c>
      <c r="Q44" s="740">
        <f>'入力（依頼書）'!Q44</f>
        <v>0</v>
      </c>
      <c r="R44" s="740"/>
      <c r="S44" s="264">
        <f>'入力（依頼書）'!S44</f>
        <v>0</v>
      </c>
      <c r="T44" s="264">
        <f>'入力（依頼書）'!T44</f>
        <v>0</v>
      </c>
      <c r="U44" s="264">
        <f>'入力（依頼書）'!U44</f>
        <v>0</v>
      </c>
      <c r="V44" s="265">
        <f>'入力（依頼書）'!V44</f>
        <v>0</v>
      </c>
      <c r="W44" s="265">
        <f>'入力（依頼書）'!W44</f>
        <v>0</v>
      </c>
      <c r="X44" s="265">
        <f>'入力（依頼書）'!X44</f>
        <v>0</v>
      </c>
      <c r="Y44" s="265">
        <f>'入力（依頼書）'!Y44</f>
        <v>0</v>
      </c>
      <c r="Z44" s="265">
        <f>'入力（依頼書）'!Z44</f>
        <v>0</v>
      </c>
      <c r="AA44" s="265">
        <f>'入力（依頼書）'!AA44</f>
        <v>0</v>
      </c>
      <c r="AB44" s="264">
        <f>'入力（依頼書）'!AB44</f>
        <v>0</v>
      </c>
      <c r="AC44" s="264">
        <f>'入力（依頼書）'!AC44</f>
        <v>0</v>
      </c>
      <c r="AD44" s="264">
        <f>'入力（依頼書）'!AD44</f>
        <v>0</v>
      </c>
      <c r="AE44" s="264">
        <f>'入力（依頼書）'!AE44</f>
        <v>0</v>
      </c>
      <c r="AF44" s="264">
        <f>'入力（依頼書）'!AF44</f>
        <v>0</v>
      </c>
      <c r="AG44" s="264">
        <f>'入力（依頼書）'!AG44</f>
        <v>0</v>
      </c>
      <c r="AH44" s="265">
        <f>'入力（依頼書）'!AH44</f>
        <v>0</v>
      </c>
      <c r="AI44" s="265">
        <f>'入力（依頼書）'!AI44</f>
        <v>0</v>
      </c>
      <c r="AJ44" s="265">
        <f>'入力（依頼書）'!AJ44</f>
        <v>0</v>
      </c>
      <c r="AK44" s="265">
        <f>'入力（依頼書）'!AK44</f>
        <v>0</v>
      </c>
      <c r="AL44" s="265">
        <f>'入力（依頼書）'!AL44</f>
        <v>0</v>
      </c>
      <c r="AM44" s="265">
        <f>'入力（依頼書）'!AM44</f>
        <v>0</v>
      </c>
      <c r="AN44" s="266">
        <f>'入力（依頼書）'!AN44</f>
        <v>0</v>
      </c>
      <c r="AO44" s="5"/>
    </row>
    <row r="45" spans="1:41" ht="23.25" customHeight="1">
      <c r="A45" s="198">
        <v>3</v>
      </c>
      <c r="B45" s="1283">
        <f>'入力（依頼書）'!B45</f>
        <v>0</v>
      </c>
      <c r="C45" s="1289"/>
      <c r="D45" s="1289"/>
      <c r="E45" s="1290"/>
      <c r="F45" s="1322">
        <f>'入力（依頼書）'!F45</f>
        <v>0</v>
      </c>
      <c r="G45" s="267"/>
      <c r="H45" s="1295">
        <f>'入力（依頼書）'!H45</f>
        <v>0</v>
      </c>
      <c r="I45" s="1296"/>
      <c r="J45" s="267"/>
      <c r="K45" s="1283">
        <f>'入力（依頼書）'!K45</f>
        <v>0</v>
      </c>
      <c r="L45" s="1284"/>
      <c r="M45" s="1283">
        <f>'入力（依頼書）'!M45</f>
        <v>0</v>
      </c>
      <c r="N45" s="1300"/>
      <c r="O45" s="135"/>
      <c r="P45" s="198">
        <v>3</v>
      </c>
      <c r="Q45" s="740">
        <f>'入力（依頼書）'!Q45</f>
        <v>0</v>
      </c>
      <c r="R45" s="740"/>
      <c r="S45" s="264">
        <f>'入力（依頼書）'!S45</f>
        <v>0</v>
      </c>
      <c r="T45" s="264">
        <f>'入力（依頼書）'!T45</f>
        <v>0</v>
      </c>
      <c r="U45" s="264">
        <f>'入力（依頼書）'!U45</f>
        <v>0</v>
      </c>
      <c r="V45" s="265">
        <f>'入力（依頼書）'!V45</f>
        <v>0</v>
      </c>
      <c r="W45" s="265">
        <f>'入力（依頼書）'!W45</f>
        <v>0</v>
      </c>
      <c r="X45" s="265">
        <f>'入力（依頼書）'!X45</f>
        <v>0</v>
      </c>
      <c r="Y45" s="265">
        <f>'入力（依頼書）'!Y45</f>
        <v>0</v>
      </c>
      <c r="Z45" s="265">
        <f>'入力（依頼書）'!Z45</f>
        <v>0</v>
      </c>
      <c r="AA45" s="265">
        <f>'入力（依頼書）'!AA45</f>
        <v>0</v>
      </c>
      <c r="AB45" s="264">
        <f>'入力（依頼書）'!AB45</f>
        <v>0</v>
      </c>
      <c r="AC45" s="264">
        <f>'入力（依頼書）'!AC45</f>
        <v>0</v>
      </c>
      <c r="AD45" s="264">
        <f>'入力（依頼書）'!AD45</f>
        <v>0</v>
      </c>
      <c r="AE45" s="264">
        <f>'入力（依頼書）'!AE45</f>
        <v>0</v>
      </c>
      <c r="AF45" s="264">
        <f>'入力（依頼書）'!AF45</f>
        <v>0</v>
      </c>
      <c r="AG45" s="264">
        <f>'入力（依頼書）'!AG45</f>
        <v>0</v>
      </c>
      <c r="AH45" s="265">
        <f>'入力（依頼書）'!AH45</f>
        <v>0</v>
      </c>
      <c r="AI45" s="265">
        <f>'入力（依頼書）'!AI45</f>
        <v>0</v>
      </c>
      <c r="AJ45" s="265">
        <f>'入力（依頼書）'!AJ45</f>
        <v>0</v>
      </c>
      <c r="AK45" s="265">
        <f>'入力（依頼書）'!AK45</f>
        <v>0</v>
      </c>
      <c r="AL45" s="265">
        <f>'入力（依頼書）'!AL45</f>
        <v>0</v>
      </c>
      <c r="AM45" s="265">
        <f>'入力（依頼書）'!AM45</f>
        <v>0</v>
      </c>
      <c r="AN45" s="266">
        <f>'入力（依頼書）'!AN45</f>
        <v>0</v>
      </c>
      <c r="AO45" s="5"/>
    </row>
    <row r="46" spans="1:41" ht="23.25" customHeight="1">
      <c r="A46" s="198">
        <v>4</v>
      </c>
      <c r="B46" s="1283">
        <f>'入力（依頼書）'!B46</f>
        <v>0</v>
      </c>
      <c r="C46" s="1289"/>
      <c r="D46" s="1289"/>
      <c r="E46" s="1290"/>
      <c r="F46" s="1322">
        <f>'入力（依頼書）'!F46</f>
        <v>0</v>
      </c>
      <c r="G46" s="267"/>
      <c r="H46" s="1295">
        <f>'入力（依頼書）'!H46</f>
        <v>0</v>
      </c>
      <c r="I46" s="1296"/>
      <c r="J46" s="267"/>
      <c r="K46" s="1283">
        <f>'入力（依頼書）'!K46</f>
        <v>0</v>
      </c>
      <c r="L46" s="1284"/>
      <c r="M46" s="1283">
        <f>'入力（依頼書）'!M46</f>
        <v>0</v>
      </c>
      <c r="N46" s="1300"/>
      <c r="O46" s="135"/>
      <c r="P46" s="198">
        <v>4</v>
      </c>
      <c r="Q46" s="740">
        <f>'入力（依頼書）'!Q46</f>
        <v>0</v>
      </c>
      <c r="R46" s="740"/>
      <c r="S46" s="264">
        <f>'入力（依頼書）'!S46</f>
        <v>0</v>
      </c>
      <c r="T46" s="264">
        <f>'入力（依頼書）'!T46</f>
        <v>0</v>
      </c>
      <c r="U46" s="264">
        <f>'入力（依頼書）'!U46</f>
        <v>0</v>
      </c>
      <c r="V46" s="265">
        <f>'入力（依頼書）'!V46</f>
        <v>0</v>
      </c>
      <c r="W46" s="265">
        <f>'入力（依頼書）'!W46</f>
        <v>0</v>
      </c>
      <c r="X46" s="265">
        <f>'入力（依頼書）'!X46</f>
        <v>0</v>
      </c>
      <c r="Y46" s="265">
        <f>'入力（依頼書）'!Y46</f>
        <v>0</v>
      </c>
      <c r="Z46" s="265">
        <f>'入力（依頼書）'!Z46</f>
        <v>0</v>
      </c>
      <c r="AA46" s="265">
        <f>'入力（依頼書）'!AA46</f>
        <v>0</v>
      </c>
      <c r="AB46" s="264">
        <f>'入力（依頼書）'!AB46</f>
        <v>0</v>
      </c>
      <c r="AC46" s="264">
        <f>'入力（依頼書）'!AC46</f>
        <v>0</v>
      </c>
      <c r="AD46" s="264">
        <f>'入力（依頼書）'!AD46</f>
        <v>0</v>
      </c>
      <c r="AE46" s="264">
        <f>'入力（依頼書）'!AE46</f>
        <v>0</v>
      </c>
      <c r="AF46" s="264">
        <f>'入力（依頼書）'!AF46</f>
        <v>0</v>
      </c>
      <c r="AG46" s="264">
        <f>'入力（依頼書）'!AG46</f>
        <v>0</v>
      </c>
      <c r="AH46" s="265">
        <f>'入力（依頼書）'!AH46</f>
        <v>0</v>
      </c>
      <c r="AI46" s="265">
        <f>'入力（依頼書）'!AI46</f>
        <v>0</v>
      </c>
      <c r="AJ46" s="265">
        <f>'入力（依頼書）'!AJ46</f>
        <v>0</v>
      </c>
      <c r="AK46" s="265">
        <f>'入力（依頼書）'!AK46</f>
        <v>0</v>
      </c>
      <c r="AL46" s="265">
        <f>'入力（依頼書）'!AL46</f>
        <v>0</v>
      </c>
      <c r="AM46" s="265">
        <f>'入力（依頼書）'!AM46</f>
        <v>0</v>
      </c>
      <c r="AN46" s="266">
        <f>'入力（依頼書）'!AN46</f>
        <v>0</v>
      </c>
      <c r="AO46" s="5"/>
    </row>
    <row r="47" spans="1:41" ht="23.25" customHeight="1">
      <c r="A47" s="198">
        <v>5</v>
      </c>
      <c r="B47" s="1283">
        <f>'入力（依頼書）'!B47</f>
        <v>0</v>
      </c>
      <c r="C47" s="1289"/>
      <c r="D47" s="1289"/>
      <c r="E47" s="1290"/>
      <c r="F47" s="1322">
        <f>'入力（依頼書）'!F47</f>
        <v>0</v>
      </c>
      <c r="G47" s="267"/>
      <c r="H47" s="1295">
        <f>'入力（依頼書）'!H47</f>
        <v>0</v>
      </c>
      <c r="I47" s="1296"/>
      <c r="J47" s="267"/>
      <c r="K47" s="1283">
        <f>'入力（依頼書）'!K47</f>
        <v>0</v>
      </c>
      <c r="L47" s="1284"/>
      <c r="M47" s="1283">
        <f>'入力（依頼書）'!M47</f>
        <v>0</v>
      </c>
      <c r="N47" s="1300"/>
      <c r="O47" s="135"/>
      <c r="P47" s="198">
        <v>5</v>
      </c>
      <c r="Q47" s="740">
        <f>'入力（依頼書）'!Q47</f>
        <v>0</v>
      </c>
      <c r="R47" s="740"/>
      <c r="S47" s="264">
        <f>'入力（依頼書）'!S47</f>
        <v>0</v>
      </c>
      <c r="T47" s="264">
        <f>'入力（依頼書）'!T47</f>
        <v>0</v>
      </c>
      <c r="U47" s="264">
        <f>'入力（依頼書）'!U47</f>
        <v>0</v>
      </c>
      <c r="V47" s="265">
        <f>'入力（依頼書）'!V47</f>
        <v>0</v>
      </c>
      <c r="W47" s="265">
        <f>'入力（依頼書）'!W47</f>
        <v>0</v>
      </c>
      <c r="X47" s="265">
        <f>'入力（依頼書）'!X47</f>
        <v>0</v>
      </c>
      <c r="Y47" s="265">
        <f>'入力（依頼書）'!Y47</f>
        <v>0</v>
      </c>
      <c r="Z47" s="265">
        <f>'入力（依頼書）'!Z47</f>
        <v>0</v>
      </c>
      <c r="AA47" s="265">
        <f>'入力（依頼書）'!AA47</f>
        <v>0</v>
      </c>
      <c r="AB47" s="264">
        <f>'入力（依頼書）'!AB47</f>
        <v>0</v>
      </c>
      <c r="AC47" s="264">
        <f>'入力（依頼書）'!AC47</f>
        <v>0</v>
      </c>
      <c r="AD47" s="264">
        <f>'入力（依頼書）'!AD47</f>
        <v>0</v>
      </c>
      <c r="AE47" s="264">
        <f>'入力（依頼書）'!AE47</f>
        <v>0</v>
      </c>
      <c r="AF47" s="264">
        <f>'入力（依頼書）'!AF47</f>
        <v>0</v>
      </c>
      <c r="AG47" s="264">
        <f>'入力（依頼書）'!AG47</f>
        <v>0</v>
      </c>
      <c r="AH47" s="265">
        <f>'入力（依頼書）'!AH47</f>
        <v>0</v>
      </c>
      <c r="AI47" s="265">
        <f>'入力（依頼書）'!AI47</f>
        <v>0</v>
      </c>
      <c r="AJ47" s="265">
        <f>'入力（依頼書）'!AJ47</f>
        <v>0</v>
      </c>
      <c r="AK47" s="265">
        <f>'入力（依頼書）'!AK47</f>
        <v>0</v>
      </c>
      <c r="AL47" s="265">
        <f>'入力（依頼書）'!AL47</f>
        <v>0</v>
      </c>
      <c r="AM47" s="265">
        <f>'入力（依頼書）'!AM47</f>
        <v>0</v>
      </c>
      <c r="AN47" s="266">
        <f>'入力（依頼書）'!AN47</f>
        <v>0</v>
      </c>
      <c r="AO47" s="5"/>
    </row>
    <row r="48" spans="1:41" ht="23.25" customHeight="1">
      <c r="A48" s="200">
        <v>6</v>
      </c>
      <c r="B48" s="1285">
        <f>'入力（依頼書）'!B48</f>
        <v>0</v>
      </c>
      <c r="C48" s="1291"/>
      <c r="D48" s="1291"/>
      <c r="E48" s="1292"/>
      <c r="F48" s="1323">
        <f>'入力（依頼書）'!F48</f>
        <v>0</v>
      </c>
      <c r="G48" s="268"/>
      <c r="H48" s="1297">
        <f>'入力（依頼書）'!H48</f>
        <v>0</v>
      </c>
      <c r="I48" s="1298"/>
      <c r="J48" s="268"/>
      <c r="K48" s="1285">
        <f>'入力（依頼書）'!K48</f>
        <v>0</v>
      </c>
      <c r="L48" s="1286"/>
      <c r="M48" s="1283">
        <f>'入力（依頼書）'!M48</f>
        <v>0</v>
      </c>
      <c r="N48" s="1300"/>
      <c r="O48" s="135"/>
      <c r="P48" s="198">
        <v>6</v>
      </c>
      <c r="Q48" s="740">
        <f>'入力（依頼書）'!Q48</f>
        <v>0</v>
      </c>
      <c r="R48" s="740"/>
      <c r="S48" s="264">
        <f>'入力（依頼書）'!S48</f>
        <v>0</v>
      </c>
      <c r="T48" s="264">
        <f>'入力（依頼書）'!T48</f>
        <v>0</v>
      </c>
      <c r="U48" s="264">
        <f>'入力（依頼書）'!U48</f>
        <v>0</v>
      </c>
      <c r="V48" s="265">
        <f>'入力（依頼書）'!V48</f>
        <v>0</v>
      </c>
      <c r="W48" s="265">
        <f>'入力（依頼書）'!W48</f>
        <v>0</v>
      </c>
      <c r="X48" s="265">
        <f>'入力（依頼書）'!X48</f>
        <v>0</v>
      </c>
      <c r="Y48" s="265">
        <f>'入力（依頼書）'!Y48</f>
        <v>0</v>
      </c>
      <c r="Z48" s="265">
        <f>'入力（依頼書）'!Z48</f>
        <v>0</v>
      </c>
      <c r="AA48" s="265">
        <f>'入力（依頼書）'!AA48</f>
        <v>0</v>
      </c>
      <c r="AB48" s="264">
        <f>'入力（依頼書）'!AB48</f>
        <v>0</v>
      </c>
      <c r="AC48" s="264">
        <f>'入力（依頼書）'!AC48</f>
        <v>0</v>
      </c>
      <c r="AD48" s="264">
        <f>'入力（依頼書）'!AD48</f>
        <v>0</v>
      </c>
      <c r="AE48" s="264">
        <f>'入力（依頼書）'!AE48</f>
        <v>0</v>
      </c>
      <c r="AF48" s="264">
        <f>'入力（依頼書）'!AF48</f>
        <v>0</v>
      </c>
      <c r="AG48" s="264">
        <f>'入力（依頼書）'!AG48</f>
        <v>0</v>
      </c>
      <c r="AH48" s="265">
        <f>'入力（依頼書）'!AH48</f>
        <v>0</v>
      </c>
      <c r="AI48" s="265">
        <f>'入力（依頼書）'!AI48</f>
        <v>0</v>
      </c>
      <c r="AJ48" s="265">
        <f>'入力（依頼書）'!AJ48</f>
        <v>0</v>
      </c>
      <c r="AK48" s="265">
        <f>'入力（依頼書）'!AK48</f>
        <v>0</v>
      </c>
      <c r="AL48" s="265">
        <f>'入力（依頼書）'!AL48</f>
        <v>0</v>
      </c>
      <c r="AM48" s="265">
        <f>'入力（依頼書）'!AM48</f>
        <v>0</v>
      </c>
      <c r="AN48" s="266">
        <f>'入力（依頼書）'!AN48</f>
        <v>0</v>
      </c>
      <c r="AO48" s="5"/>
    </row>
    <row r="49" spans="1:42" ht="20.25" customHeight="1">
      <c r="A49" s="419" t="s">
        <v>271</v>
      </c>
      <c r="B49" s="203"/>
      <c r="C49" s="269"/>
      <c r="D49" s="269"/>
      <c r="E49" s="269"/>
      <c r="F49" s="203"/>
      <c r="G49" s="203"/>
      <c r="H49" s="203"/>
      <c r="I49" s="203"/>
      <c r="J49" s="203"/>
      <c r="K49" s="270"/>
      <c r="L49" s="271"/>
      <c r="M49" s="205"/>
      <c r="N49" s="206" t="s">
        <v>268</v>
      </c>
      <c r="O49" s="135"/>
      <c r="P49" s="480" t="s">
        <v>162</v>
      </c>
      <c r="Q49" s="475"/>
      <c r="R49" s="481"/>
      <c r="S49" s="76">
        <f>'入力（依頼書）'!S49</f>
        <v>0</v>
      </c>
      <c r="T49" s="76">
        <f>'入力（依頼書）'!T49</f>
        <v>0</v>
      </c>
      <c r="U49" s="76">
        <f>'入力（依頼書）'!U49</f>
        <v>0</v>
      </c>
      <c r="V49" s="76">
        <f>'入力（依頼書）'!V49</f>
        <v>0</v>
      </c>
      <c r="W49" s="76">
        <f>'入力（依頼書）'!W49</f>
        <v>0</v>
      </c>
      <c r="X49" s="76">
        <f>'入力（依頼書）'!X49</f>
        <v>0</v>
      </c>
      <c r="Y49" s="76">
        <f>'入力（依頼書）'!Y49</f>
        <v>0</v>
      </c>
      <c r="Z49" s="76">
        <f>'入力（依頼書）'!Z49</f>
        <v>0</v>
      </c>
      <c r="AA49" s="76">
        <f>'入力（依頼書）'!AA49</f>
        <v>0</v>
      </c>
      <c r="AB49" s="76">
        <f>'入力（依頼書）'!AB49</f>
        <v>0</v>
      </c>
      <c r="AC49" s="76">
        <f>'入力（依頼書）'!AC49</f>
        <v>0</v>
      </c>
      <c r="AD49" s="76">
        <f>'入力（依頼書）'!AD49</f>
        <v>0</v>
      </c>
      <c r="AE49" s="76">
        <f>'入力（依頼書）'!AE49</f>
        <v>0</v>
      </c>
      <c r="AF49" s="76">
        <f>'入力（依頼書）'!AF49</f>
        <v>0</v>
      </c>
      <c r="AG49" s="76">
        <f>'入力（依頼書）'!AG49</f>
        <v>0</v>
      </c>
      <c r="AH49" s="76">
        <f>'入力（依頼書）'!AH49</f>
        <v>0</v>
      </c>
      <c r="AI49" s="76">
        <f>'入力（依頼書）'!AI49</f>
        <v>0</v>
      </c>
      <c r="AJ49" s="76">
        <f>'入力（依頼書）'!AJ49</f>
        <v>0</v>
      </c>
      <c r="AK49" s="76">
        <f>'入力（依頼書）'!AK49</f>
        <v>0</v>
      </c>
      <c r="AL49" s="76">
        <f>'入力（依頼書）'!AL49</f>
        <v>0</v>
      </c>
      <c r="AM49" s="76">
        <f>'入力（依頼書）'!AM49</f>
        <v>0</v>
      </c>
      <c r="AN49" s="77">
        <f>'入力（依頼書）'!AN49</f>
        <v>0</v>
      </c>
      <c r="AO49" s="5"/>
    </row>
    <row r="50" spans="1:42" ht="20.25" customHeight="1">
      <c r="A50" s="793">
        <f>'入力（依頼書）'!A50</f>
        <v>0</v>
      </c>
      <c r="B50" s="794"/>
      <c r="C50" s="794"/>
      <c r="D50" s="794"/>
      <c r="E50" s="794"/>
      <c r="F50" s="794"/>
      <c r="G50" s="794"/>
      <c r="H50" s="794"/>
      <c r="I50" s="794"/>
      <c r="J50" s="794"/>
      <c r="K50" s="794"/>
      <c r="L50" s="418"/>
      <c r="M50" s="418"/>
      <c r="N50" s="209"/>
      <c r="O50" s="135"/>
      <c r="P50" s="210" t="s">
        <v>265</v>
      </c>
      <c r="Q50" s="201"/>
      <c r="R50" s="211"/>
      <c r="S50" s="201"/>
      <c r="T50" s="212"/>
      <c r="U50" s="212"/>
      <c r="V50" s="213"/>
      <c r="W50" s="213"/>
      <c r="X50" s="213"/>
      <c r="Y50" s="213"/>
      <c r="Z50" s="213"/>
      <c r="AA50" s="213"/>
      <c r="AB50" s="212"/>
      <c r="AC50" s="212"/>
      <c r="AD50" s="212"/>
      <c r="AE50" s="212"/>
      <c r="AF50" s="212"/>
      <c r="AG50" s="212"/>
      <c r="AH50" s="213"/>
      <c r="AI50" s="213"/>
      <c r="AJ50" s="213"/>
      <c r="AK50" s="213"/>
      <c r="AL50" s="213"/>
      <c r="AM50" s="213"/>
      <c r="AN50" s="214"/>
      <c r="AO50" s="5"/>
    </row>
    <row r="51" spans="1:42" ht="20.25" customHeight="1">
      <c r="A51" s="795">
        <f>'入力（依頼書）'!A51</f>
        <v>0</v>
      </c>
      <c r="B51" s="796"/>
      <c r="C51" s="796"/>
      <c r="D51" s="796"/>
      <c r="E51" s="796"/>
      <c r="F51" s="796"/>
      <c r="G51" s="796"/>
      <c r="H51" s="796"/>
      <c r="I51" s="796"/>
      <c r="J51" s="796"/>
      <c r="K51" s="796"/>
      <c r="L51" s="796"/>
      <c r="M51" s="797"/>
      <c r="N51" s="215"/>
      <c r="O51" s="135"/>
      <c r="P51" s="216" t="s">
        <v>266</v>
      </c>
      <c r="Q51" s="217"/>
      <c r="R51" s="218"/>
      <c r="S51" s="217"/>
      <c r="T51" s="219"/>
      <c r="U51" s="219"/>
      <c r="V51" s="219"/>
      <c r="W51" s="219"/>
      <c r="X51" s="219"/>
      <c r="Y51" s="219"/>
      <c r="Z51" s="219"/>
      <c r="AA51" s="219"/>
      <c r="AB51" s="219"/>
      <c r="AC51" s="219"/>
      <c r="AD51" s="219"/>
      <c r="AE51" s="219"/>
      <c r="AF51" s="219"/>
      <c r="AG51" s="219"/>
      <c r="AH51" s="219"/>
      <c r="AI51" s="219"/>
      <c r="AJ51" s="219"/>
      <c r="AK51" s="219"/>
      <c r="AL51" s="219"/>
      <c r="AM51" s="219"/>
      <c r="AN51" s="220"/>
      <c r="AO51" s="5"/>
    </row>
    <row r="52" spans="1:42" ht="17.25" customHeight="1">
      <c r="A52" s="140"/>
      <c r="B52" s="140"/>
      <c r="C52" s="140"/>
      <c r="D52" s="140"/>
      <c r="E52" s="140"/>
      <c r="F52" s="140"/>
      <c r="G52" s="140"/>
      <c r="H52" s="140"/>
      <c r="I52" s="140"/>
      <c r="J52" s="140"/>
      <c r="K52" s="140"/>
      <c r="L52" s="140"/>
      <c r="M52" s="140"/>
      <c r="N52" s="221" t="s">
        <v>303</v>
      </c>
      <c r="O52" s="135"/>
      <c r="P52" s="159" t="s">
        <v>325</v>
      </c>
      <c r="Q52" s="140"/>
      <c r="R52" s="173"/>
      <c r="S52" s="173"/>
      <c r="T52" s="173"/>
      <c r="U52" s="222"/>
      <c r="V52" s="223"/>
      <c r="W52" s="223"/>
      <c r="X52" s="223"/>
      <c r="Y52" s="223"/>
      <c r="Z52" s="223"/>
      <c r="AA52" s="223"/>
      <c r="AB52" s="140"/>
      <c r="AC52" s="140"/>
      <c r="AD52" s="140"/>
      <c r="AE52" s="140"/>
      <c r="AF52" s="140"/>
      <c r="AG52" s="140"/>
      <c r="AH52" s="223"/>
      <c r="AI52" s="223"/>
      <c r="AJ52" s="223"/>
      <c r="AK52" s="223"/>
      <c r="AL52" s="223"/>
      <c r="AM52" s="223"/>
      <c r="AN52" s="140"/>
      <c r="AO52" s="5"/>
    </row>
    <row r="53" spans="1:42" ht="14.25">
      <c r="A53" s="224"/>
      <c r="B53" s="230"/>
      <c r="C53" s="230"/>
      <c r="D53" s="230"/>
      <c r="E53" s="230"/>
      <c r="F53" s="226"/>
      <c r="G53" s="226"/>
      <c r="H53" s="226"/>
      <c r="I53" s="226"/>
      <c r="J53" s="226"/>
      <c r="K53" s="227"/>
      <c r="L53" s="272" t="s">
        <v>296</v>
      </c>
      <c r="M53" s="700" t="s">
        <v>295</v>
      </c>
      <c r="N53" s="701"/>
      <c r="O53" s="135"/>
      <c r="P53" s="460" t="s">
        <v>129</v>
      </c>
      <c r="Q53" s="472"/>
      <c r="R53" s="472"/>
      <c r="S53" s="473"/>
      <c r="T53" s="470" t="s">
        <v>163</v>
      </c>
      <c r="U53" s="471"/>
      <c r="V53" s="471"/>
      <c r="W53" s="471"/>
      <c r="X53" s="471"/>
      <c r="Y53" s="471"/>
      <c r="Z53" s="273">
        <f>'入力（依頼書）'!Z53</f>
        <v>0</v>
      </c>
      <c r="AA53" s="229" t="s">
        <v>164</v>
      </c>
      <c r="AB53" s="478" t="s">
        <v>165</v>
      </c>
      <c r="AC53" s="741">
        <f>'入力（依頼書）'!AC53</f>
        <v>0</v>
      </c>
      <c r="AD53" s="466" t="s">
        <v>164</v>
      </c>
      <c r="AE53" s="140"/>
      <c r="AF53" s="460"/>
      <c r="AG53" s="461"/>
      <c r="AH53" s="461"/>
      <c r="AI53" s="461"/>
      <c r="AJ53" s="461"/>
      <c r="AK53" s="461"/>
      <c r="AL53" s="461"/>
      <c r="AM53" s="461"/>
      <c r="AN53" s="462"/>
      <c r="AO53" s="5"/>
    </row>
    <row r="54" spans="1:42" ht="13.5" customHeight="1">
      <c r="A54" s="231" t="s">
        <v>272</v>
      </c>
      <c r="B54" s="798">
        <f>'入力（依頼書）'!B54</f>
        <v>0</v>
      </c>
      <c r="C54" s="798"/>
      <c r="D54" s="798"/>
      <c r="E54" s="798"/>
      <c r="F54" s="798"/>
      <c r="G54" s="274" t="s">
        <v>273</v>
      </c>
      <c r="H54" s="274"/>
      <c r="I54" s="232"/>
      <c r="J54" s="232"/>
      <c r="K54" s="233"/>
      <c r="L54" s="207" t="s">
        <v>166</v>
      </c>
      <c r="M54" s="702"/>
      <c r="N54" s="703"/>
      <c r="O54" s="135"/>
      <c r="P54" s="474"/>
      <c r="Q54" s="475"/>
      <c r="R54" s="475"/>
      <c r="S54" s="476"/>
      <c r="T54" s="470" t="s">
        <v>167</v>
      </c>
      <c r="U54" s="477"/>
      <c r="V54" s="477"/>
      <c r="W54" s="477"/>
      <c r="X54" s="477"/>
      <c r="Y54" s="477"/>
      <c r="Z54" s="275">
        <f>'入力（依頼書）'!Z54</f>
        <v>0</v>
      </c>
      <c r="AA54" s="234" t="s">
        <v>164</v>
      </c>
      <c r="AB54" s="479"/>
      <c r="AC54" s="742"/>
      <c r="AD54" s="467"/>
      <c r="AE54" s="140"/>
      <c r="AF54" s="463"/>
      <c r="AG54" s="464"/>
      <c r="AH54" s="464"/>
      <c r="AI54" s="464"/>
      <c r="AJ54" s="464"/>
      <c r="AK54" s="464"/>
      <c r="AL54" s="464"/>
      <c r="AM54" s="464"/>
      <c r="AN54" s="465"/>
      <c r="AO54" s="5" t="b">
        <f>'入力（依頼書）'!$AO$54</f>
        <v>1</v>
      </c>
      <c r="AP54" t="b">
        <f>'入力（依頼書）'!AP54</f>
        <v>1</v>
      </c>
    </row>
    <row r="55" spans="1:42">
      <c r="A55" s="140"/>
      <c r="B55" s="140"/>
      <c r="C55" s="140"/>
      <c r="D55" s="140"/>
      <c r="E55" s="140"/>
      <c r="F55" s="140"/>
      <c r="G55" s="140"/>
      <c r="H55" s="140"/>
      <c r="I55" s="140"/>
      <c r="J55" s="140"/>
      <c r="K55" s="140"/>
      <c r="L55" s="140"/>
      <c r="M55" s="140"/>
      <c r="N55" s="235"/>
      <c r="O55" s="135"/>
      <c r="P55" s="140"/>
      <c r="Q55" s="140"/>
      <c r="R55" s="140"/>
      <c r="S55" s="140"/>
      <c r="T55" s="140"/>
      <c r="U55" s="222"/>
      <c r="V55" s="223"/>
      <c r="W55" s="223"/>
      <c r="X55" s="223"/>
      <c r="Y55" s="223"/>
      <c r="Z55" s="223"/>
      <c r="AA55" s="223"/>
      <c r="AB55" s="140"/>
      <c r="AC55" s="140"/>
      <c r="AD55" s="140"/>
      <c r="AE55" s="140"/>
      <c r="AF55" s="140"/>
      <c r="AG55" s="140"/>
      <c r="AH55" s="223"/>
      <c r="AI55" s="223"/>
      <c r="AJ55" s="223"/>
      <c r="AK55" s="223"/>
      <c r="AL55" s="223"/>
      <c r="AM55" s="235"/>
      <c r="AN55" s="235"/>
      <c r="AO55" s="5"/>
    </row>
    <row r="56" spans="1:42">
      <c r="A56" s="110"/>
      <c r="B56" s="110"/>
      <c r="C56" s="110"/>
      <c r="D56" s="110"/>
      <c r="E56" s="110"/>
      <c r="F56" s="110"/>
      <c r="G56" s="110"/>
      <c r="H56" s="110"/>
      <c r="I56" s="110"/>
      <c r="J56" s="110"/>
      <c r="K56" s="110"/>
      <c r="L56" s="110"/>
      <c r="M56" s="110"/>
      <c r="N56" s="110"/>
      <c r="O56" s="278"/>
      <c r="P56" s="279"/>
      <c r="Q56" s="279"/>
      <c r="R56" s="279"/>
      <c r="S56" s="279"/>
      <c r="T56" s="279"/>
      <c r="U56" s="280"/>
      <c r="V56" s="281"/>
      <c r="W56" s="281"/>
      <c r="X56" s="281"/>
      <c r="Y56" s="281"/>
      <c r="Z56" s="281"/>
      <c r="AA56" s="281"/>
      <c r="AB56" s="279"/>
      <c r="AC56" s="279"/>
      <c r="AD56" s="279"/>
      <c r="AE56" s="279"/>
      <c r="AF56" s="279"/>
      <c r="AG56" s="279"/>
      <c r="AH56" s="281"/>
      <c r="AI56" s="281"/>
      <c r="AJ56" s="281"/>
      <c r="AK56" s="281"/>
      <c r="AL56" s="281"/>
      <c r="AM56" s="281"/>
      <c r="AN56" s="279"/>
    </row>
    <row r="57" spans="1:42" ht="4.5" customHeight="1">
      <c r="A57" s="110"/>
      <c r="B57" s="110"/>
      <c r="C57" s="110"/>
      <c r="D57" s="110"/>
      <c r="E57" s="110"/>
      <c r="F57" s="110"/>
      <c r="G57" s="110"/>
      <c r="H57" s="110"/>
      <c r="I57" s="284"/>
      <c r="J57" s="110"/>
      <c r="K57" s="110"/>
      <c r="L57" s="110"/>
      <c r="M57" s="110"/>
      <c r="N57" s="110"/>
      <c r="O57" s="278"/>
      <c r="P57" s="279"/>
      <c r="Q57" s="279"/>
      <c r="R57" s="279"/>
      <c r="S57" s="279"/>
      <c r="T57" s="279"/>
      <c r="U57" s="280"/>
      <c r="V57" s="281"/>
      <c r="W57" s="281"/>
      <c r="X57" s="281"/>
      <c r="Y57" s="281"/>
      <c r="Z57" s="281"/>
      <c r="AA57" s="281"/>
      <c r="AB57" s="279"/>
      <c r="AC57" s="279"/>
      <c r="AD57" s="279"/>
      <c r="AE57" s="279"/>
      <c r="AF57" s="279"/>
      <c r="AG57" s="279"/>
      <c r="AH57" s="281"/>
      <c r="AI57" s="281"/>
      <c r="AJ57" s="281"/>
      <c r="AK57" s="281"/>
      <c r="AL57" s="281"/>
      <c r="AM57" s="281"/>
      <c r="AN57" s="279"/>
    </row>
  </sheetData>
  <sheetProtection algorithmName="SHA-512" hashValue="tphYscDxKx+kbYp0xEI2N0rfWwA9Xzh64JA5w4bvD1tHpIWUmpwtbQYUXFV9wnf+tykb/5YpyH/RkxgP8Qlnmg==" saltValue="k4e2S8OIKxfmpmcrIMRV0g==" spinCount="100000" sheet="1" objects="1" scenarios="1"/>
  <mergeCells count="358">
    <mergeCell ref="R10:T10"/>
    <mergeCell ref="Q12:Q18"/>
    <mergeCell ref="I10:M10"/>
    <mergeCell ref="I11:M11"/>
    <mergeCell ref="V30:W30"/>
    <mergeCell ref="E11:E12"/>
    <mergeCell ref="A15:A16"/>
    <mergeCell ref="B15:B16"/>
    <mergeCell ref="C15:C16"/>
    <mergeCell ref="D15:D16"/>
    <mergeCell ref="E15:E16"/>
    <mergeCell ref="I12:M12"/>
    <mergeCell ref="I14:M14"/>
    <mergeCell ref="I15:M15"/>
    <mergeCell ref="I16:M16"/>
    <mergeCell ref="A11:A12"/>
    <mergeCell ref="B11:B12"/>
    <mergeCell ref="C11:C12"/>
    <mergeCell ref="D11:D12"/>
    <mergeCell ref="P27:P32"/>
    <mergeCell ref="Q27:T27"/>
    <mergeCell ref="V27:W27"/>
    <mergeCell ref="Q32:W32"/>
    <mergeCell ref="G12:H12"/>
    <mergeCell ref="B46:E46"/>
    <mergeCell ref="H43:I43"/>
    <mergeCell ref="M41:N41"/>
    <mergeCell ref="K41:L41"/>
    <mergeCell ref="E25:N27"/>
    <mergeCell ref="H44:I44"/>
    <mergeCell ref="B44:E44"/>
    <mergeCell ref="B42:E42"/>
    <mergeCell ref="G40:G42"/>
    <mergeCell ref="H40:I40"/>
    <mergeCell ref="H41:I41"/>
    <mergeCell ref="M42:N42"/>
    <mergeCell ref="B40:E40"/>
    <mergeCell ref="K43:L43"/>
    <mergeCell ref="J40:J42"/>
    <mergeCell ref="K40:L40"/>
    <mergeCell ref="H42:I42"/>
    <mergeCell ref="B41:E41"/>
    <mergeCell ref="B43:E43"/>
    <mergeCell ref="K42:L42"/>
    <mergeCell ref="A39:N39"/>
    <mergeCell ref="M43:N43"/>
    <mergeCell ref="M40:N40"/>
    <mergeCell ref="R12:T12"/>
    <mergeCell ref="G16:H16"/>
    <mergeCell ref="R13:T13"/>
    <mergeCell ref="M53:N54"/>
    <mergeCell ref="M44:N44"/>
    <mergeCell ref="M45:N45"/>
    <mergeCell ref="M48:N48"/>
    <mergeCell ref="M47:N47"/>
    <mergeCell ref="K46:L46"/>
    <mergeCell ref="K45:L45"/>
    <mergeCell ref="K44:L44"/>
    <mergeCell ref="M46:N46"/>
    <mergeCell ref="A50:K50"/>
    <mergeCell ref="A51:M51"/>
    <mergeCell ref="H45:I45"/>
    <mergeCell ref="B45:E45"/>
    <mergeCell ref="B54:F54"/>
    <mergeCell ref="B47:E47"/>
    <mergeCell ref="H48:I48"/>
    <mergeCell ref="K47:L47"/>
    <mergeCell ref="K48:L48"/>
    <mergeCell ref="B48:E48"/>
    <mergeCell ref="H46:I46"/>
    <mergeCell ref="H47:I47"/>
    <mergeCell ref="Q30:T30"/>
    <mergeCell ref="Q28:T28"/>
    <mergeCell ref="Q29:T29"/>
    <mergeCell ref="A19:D22"/>
    <mergeCell ref="A23:D24"/>
    <mergeCell ref="Q31:T31"/>
    <mergeCell ref="V31:W31"/>
    <mergeCell ref="Q19:T19"/>
    <mergeCell ref="V24:W24"/>
    <mergeCell ref="Q23:T23"/>
    <mergeCell ref="V23:W23"/>
    <mergeCell ref="E21:N22"/>
    <mergeCell ref="E23:N24"/>
    <mergeCell ref="A27:D27"/>
    <mergeCell ref="E19:N20"/>
    <mergeCell ref="A25:D26"/>
    <mergeCell ref="Q26:W26"/>
    <mergeCell ref="Q24:T24"/>
    <mergeCell ref="V14:W14"/>
    <mergeCell ref="V21:W21"/>
    <mergeCell ref="Y22:Z22"/>
    <mergeCell ref="AA22:AB22"/>
    <mergeCell ref="R17:T17"/>
    <mergeCell ref="Y15:Z15"/>
    <mergeCell ref="Y17:Z17"/>
    <mergeCell ref="AA16:AB16"/>
    <mergeCell ref="R16:T16"/>
    <mergeCell ref="Y21:Z21"/>
    <mergeCell ref="R18:T18"/>
    <mergeCell ref="V18:W18"/>
    <mergeCell ref="Y14:Z14"/>
    <mergeCell ref="AA15:AB15"/>
    <mergeCell ref="V16:W16"/>
    <mergeCell ref="Q22:T22"/>
    <mergeCell ref="V22:W22"/>
    <mergeCell ref="Q21:T21"/>
    <mergeCell ref="V17:W17"/>
    <mergeCell ref="I9:J9"/>
    <mergeCell ref="P2:AH3"/>
    <mergeCell ref="Q4:T4"/>
    <mergeCell ref="V4:W4"/>
    <mergeCell ref="Y4:Z4"/>
    <mergeCell ref="AA4:AB4"/>
    <mergeCell ref="AD4:AF4"/>
    <mergeCell ref="AH4:AI4"/>
    <mergeCell ref="AH7:AI7"/>
    <mergeCell ref="AE5:AF5"/>
    <mergeCell ref="R9:T9"/>
    <mergeCell ref="Q5:Q11"/>
    <mergeCell ref="R5:T5"/>
    <mergeCell ref="R8:T8"/>
    <mergeCell ref="R11:T11"/>
    <mergeCell ref="P5:P26"/>
    <mergeCell ref="AA14:AB14"/>
    <mergeCell ref="AA13:AB13"/>
    <mergeCell ref="V13:W13"/>
    <mergeCell ref="R7:T7"/>
    <mergeCell ref="V5:W5"/>
    <mergeCell ref="R6:T6"/>
    <mergeCell ref="Y6:Z6"/>
    <mergeCell ref="V6:W6"/>
    <mergeCell ref="AM4:AN4"/>
    <mergeCell ref="AA5:AB5"/>
    <mergeCell ref="AM7:AN7"/>
    <mergeCell ref="AD5:AD6"/>
    <mergeCell ref="AK4:AL4"/>
    <mergeCell ref="AE6:AF6"/>
    <mergeCell ref="AH6:AI6"/>
    <mergeCell ref="AK6:AL6"/>
    <mergeCell ref="AM6:AN6"/>
    <mergeCell ref="AD7:AF7"/>
    <mergeCell ref="AM8:AN8"/>
    <mergeCell ref="AH8:AI8"/>
    <mergeCell ref="V7:W7"/>
    <mergeCell ref="Y7:Z7"/>
    <mergeCell ref="AA7:AB7"/>
    <mergeCell ref="AD8:AF8"/>
    <mergeCell ref="AC5:AC9"/>
    <mergeCell ref="Y5:Z5"/>
    <mergeCell ref="V8:W8"/>
    <mergeCell ref="AM5:AN5"/>
    <mergeCell ref="V9:W9"/>
    <mergeCell ref="Y9:Z9"/>
    <mergeCell ref="AA9:AB9"/>
    <mergeCell ref="AD9:AI9"/>
    <mergeCell ref="AK5:AL5"/>
    <mergeCell ref="AH5:AI5"/>
    <mergeCell ref="AK8:AL8"/>
    <mergeCell ref="AK7:AL7"/>
    <mergeCell ref="AA6:AB6"/>
    <mergeCell ref="AK9:AL9"/>
    <mergeCell ref="AM9:AN9"/>
    <mergeCell ref="AA8:AB8"/>
    <mergeCell ref="Y8:Z8"/>
    <mergeCell ref="AM10:AN10"/>
    <mergeCell ref="V10:W10"/>
    <mergeCell ref="Y10:Z10"/>
    <mergeCell ref="AK10:AL10"/>
    <mergeCell ref="AD10:AF10"/>
    <mergeCell ref="AH10:AI10"/>
    <mergeCell ref="AM11:AN11"/>
    <mergeCell ref="AM12:AN12"/>
    <mergeCell ref="AD13:AF13"/>
    <mergeCell ref="AH13:AI13"/>
    <mergeCell ref="AD12:AF12"/>
    <mergeCell ref="AH12:AI12"/>
    <mergeCell ref="AK11:AL11"/>
    <mergeCell ref="AM13:AN13"/>
    <mergeCell ref="AK12:AL12"/>
    <mergeCell ref="AK13:AL13"/>
    <mergeCell ref="V11:W11"/>
    <mergeCell ref="Y11:Z11"/>
    <mergeCell ref="Y13:Z13"/>
    <mergeCell ref="AD11:AF11"/>
    <mergeCell ref="AH11:AI11"/>
    <mergeCell ref="V12:W12"/>
    <mergeCell ref="Y12:Z12"/>
    <mergeCell ref="AA10:AB10"/>
    <mergeCell ref="AM16:AN16"/>
    <mergeCell ref="AA11:AB11"/>
    <mergeCell ref="AK24:AL24"/>
    <mergeCell ref="AA24:AB24"/>
    <mergeCell ref="AH24:AI24"/>
    <mergeCell ref="AD24:AF24"/>
    <mergeCell ref="AK20:AL20"/>
    <mergeCell ref="AK18:AL18"/>
    <mergeCell ref="AH18:AI18"/>
    <mergeCell ref="AH20:AI20"/>
    <mergeCell ref="AA21:AB21"/>
    <mergeCell ref="AD23:AF23"/>
    <mergeCell ref="AH23:AI23"/>
    <mergeCell ref="AK22:AL22"/>
    <mergeCell ref="AM22:AN22"/>
    <mergeCell ref="AM18:AN18"/>
    <mergeCell ref="AD18:AF18"/>
    <mergeCell ref="AD20:AF20"/>
    <mergeCell ref="AK21:AL21"/>
    <mergeCell ref="AM23:AN23"/>
    <mergeCell ref="AA12:AB12"/>
    <mergeCell ref="AK14:AL14"/>
    <mergeCell ref="AD16:AF16"/>
    <mergeCell ref="AH16:AI16"/>
    <mergeCell ref="AH14:AI14"/>
    <mergeCell ref="AM14:AN14"/>
    <mergeCell ref="Q20:T20"/>
    <mergeCell ref="V20:W20"/>
    <mergeCell ref="Y20:Z20"/>
    <mergeCell ref="AA20:AB20"/>
    <mergeCell ref="AA18:AB18"/>
    <mergeCell ref="V19:W19"/>
    <mergeCell ref="Y19:Z19"/>
    <mergeCell ref="AA19:AB19"/>
    <mergeCell ref="AD19:AF19"/>
    <mergeCell ref="AH19:AI19"/>
    <mergeCell ref="AM19:AN19"/>
    <mergeCell ref="AK19:AL19"/>
    <mergeCell ref="R14:T14"/>
    <mergeCell ref="Y16:Z16"/>
    <mergeCell ref="R15:T15"/>
    <mergeCell ref="V15:W15"/>
    <mergeCell ref="AD15:AF15"/>
    <mergeCell ref="Y18:Z18"/>
    <mergeCell ref="AM20:AN20"/>
    <mergeCell ref="AK15:AL15"/>
    <mergeCell ref="AM15:AN15"/>
    <mergeCell ref="AK16:AL16"/>
    <mergeCell ref="Y27:Z27"/>
    <mergeCell ref="AH28:AI28"/>
    <mergeCell ref="Y29:Z29"/>
    <mergeCell ref="AK23:AL23"/>
    <mergeCell ref="V28:W28"/>
    <mergeCell ref="Y28:Z28"/>
    <mergeCell ref="AH27:AI27"/>
    <mergeCell ref="V29:W29"/>
    <mergeCell ref="AC10:AC33"/>
    <mergeCell ref="Y31:Z31"/>
    <mergeCell ref="Y32:Z32"/>
    <mergeCell ref="Y30:Z30"/>
    <mergeCell ref="AH29:AI29"/>
    <mergeCell ref="Y24:Z24"/>
    <mergeCell ref="AD14:AF14"/>
    <mergeCell ref="Y26:Z26"/>
    <mergeCell ref="AA26:AB26"/>
    <mergeCell ref="AD25:AF25"/>
    <mergeCell ref="AE27:AF27"/>
    <mergeCell ref="AA17:AB17"/>
    <mergeCell ref="AD17:AF17"/>
    <mergeCell ref="AH25:AI25"/>
    <mergeCell ref="AH15:AI15"/>
    <mergeCell ref="Y23:Z23"/>
    <mergeCell ref="AM24:AN24"/>
    <mergeCell ref="AM17:AN17"/>
    <mergeCell ref="AK17:AL17"/>
    <mergeCell ref="AK25:AL25"/>
    <mergeCell ref="AM25:AN25"/>
    <mergeCell ref="AH17:AI17"/>
    <mergeCell ref="AD22:AF22"/>
    <mergeCell ref="AH22:AI22"/>
    <mergeCell ref="AA23:AB23"/>
    <mergeCell ref="AD21:AF21"/>
    <mergeCell ref="AM21:AN21"/>
    <mergeCell ref="AH21:AI21"/>
    <mergeCell ref="AA31:AB31"/>
    <mergeCell ref="AA30:AB30"/>
    <mergeCell ref="AD29:AF29"/>
    <mergeCell ref="AH31:AI31"/>
    <mergeCell ref="AM32:AN32"/>
    <mergeCell ref="AM33:AN33"/>
    <mergeCell ref="AK32:AL32"/>
    <mergeCell ref="AM31:AN31"/>
    <mergeCell ref="AD26:AD28"/>
    <mergeCell ref="AA27:AB27"/>
    <mergeCell ref="AA28:AB28"/>
    <mergeCell ref="AE26:AF26"/>
    <mergeCell ref="AA29:AB29"/>
    <mergeCell ref="AE28:AF28"/>
    <mergeCell ref="AD31:AF31"/>
    <mergeCell ref="AH26:AI26"/>
    <mergeCell ref="AM29:AN29"/>
    <mergeCell ref="AM26:AN26"/>
    <mergeCell ref="AM27:AN27"/>
    <mergeCell ref="AM28:AN28"/>
    <mergeCell ref="AK28:AL28"/>
    <mergeCell ref="AD30:AF30"/>
    <mergeCell ref="AH30:AI30"/>
    <mergeCell ref="AK26:AL26"/>
    <mergeCell ref="P33:P37"/>
    <mergeCell ref="AK29:AL29"/>
    <mergeCell ref="AM30:AN30"/>
    <mergeCell ref="AK30:AL30"/>
    <mergeCell ref="AK27:AL27"/>
    <mergeCell ref="AJ35:AN36"/>
    <mergeCell ref="AD34:AG34"/>
    <mergeCell ref="AH34:AI34"/>
    <mergeCell ref="AK2:AN3"/>
    <mergeCell ref="Q25:T25"/>
    <mergeCell ref="V25:W25"/>
    <mergeCell ref="Y25:Z25"/>
    <mergeCell ref="AA25:AB25"/>
    <mergeCell ref="Q35:T35"/>
    <mergeCell ref="AK31:AL31"/>
    <mergeCell ref="V34:W34"/>
    <mergeCell ref="Y34:Z34"/>
    <mergeCell ref="AA34:AB34"/>
    <mergeCell ref="V35:W35"/>
    <mergeCell ref="Y35:Z35"/>
    <mergeCell ref="AA35:AB35"/>
    <mergeCell ref="AA33:AB33"/>
    <mergeCell ref="AD32:AF32"/>
    <mergeCell ref="AD35:AI36"/>
    <mergeCell ref="Q33:T33"/>
    <mergeCell ref="AD33:AI33"/>
    <mergeCell ref="AK33:AL33"/>
    <mergeCell ref="AA32:AB32"/>
    <mergeCell ref="Y33:Z33"/>
    <mergeCell ref="Q34:T34"/>
    <mergeCell ref="Q45:R45"/>
    <mergeCell ref="Q42:R42"/>
    <mergeCell ref="V33:W33"/>
    <mergeCell ref="Q36:T36"/>
    <mergeCell ref="AA36:AB36"/>
    <mergeCell ref="Q40:R40"/>
    <mergeCell ref="AK34:AL34"/>
    <mergeCell ref="P53:S54"/>
    <mergeCell ref="AH32:AI32"/>
    <mergeCell ref="AD53:AD54"/>
    <mergeCell ref="Q37:W37"/>
    <mergeCell ref="Y37:Z37"/>
    <mergeCell ref="AA37:AB37"/>
    <mergeCell ref="AD37:AI37"/>
    <mergeCell ref="AF53:AN54"/>
    <mergeCell ref="Q46:R46"/>
    <mergeCell ref="Q47:R47"/>
    <mergeCell ref="Q48:R48"/>
    <mergeCell ref="P49:R49"/>
    <mergeCell ref="AJ37:AN37"/>
    <mergeCell ref="AC53:AC54"/>
    <mergeCell ref="Q43:R43"/>
    <mergeCell ref="Q44:R44"/>
    <mergeCell ref="T53:Y53"/>
    <mergeCell ref="T54:Y54"/>
    <mergeCell ref="AB53:AB54"/>
    <mergeCell ref="AC34:AC37"/>
    <mergeCell ref="Y36:Z36"/>
    <mergeCell ref="V36:W36"/>
    <mergeCell ref="Q41:R41"/>
    <mergeCell ref="P39:R39"/>
  </mergeCells>
  <phoneticPr fontId="5"/>
  <printOptions horizontalCentered="1" verticalCentered="1"/>
  <pageMargins left="0" right="0" top="0.37" bottom="0" header="0" footer="0"/>
  <pageSetup paperSize="8" scale="94" orientation="landscape" blackAndWhite="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locked="0" defaultSize="0" autoFill="0" autoLine="0" autoPict="0">
                <anchor moveWithCells="1" sizeWithCells="1">
                  <from>
                    <xdr:col>5</xdr:col>
                    <xdr:colOff>38100</xdr:colOff>
                    <xdr:row>27</xdr:row>
                    <xdr:rowOff>0</xdr:rowOff>
                  </from>
                  <to>
                    <xdr:col>6</xdr:col>
                    <xdr:colOff>38100</xdr:colOff>
                    <xdr:row>28</xdr:row>
                    <xdr:rowOff>47625</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sizeWithCells="1">
                  <from>
                    <xdr:col>5</xdr:col>
                    <xdr:colOff>38100</xdr:colOff>
                    <xdr:row>27</xdr:row>
                    <xdr:rowOff>200025</xdr:rowOff>
                  </from>
                  <to>
                    <xdr:col>6</xdr:col>
                    <xdr:colOff>38100</xdr:colOff>
                    <xdr:row>29</xdr:row>
                    <xdr:rowOff>38100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sizeWithCells="1">
                  <from>
                    <xdr:col>31</xdr:col>
                    <xdr:colOff>114300</xdr:colOff>
                    <xdr:row>52</xdr:row>
                    <xdr:rowOff>38100</xdr:rowOff>
                  </from>
                  <to>
                    <xdr:col>34</xdr:col>
                    <xdr:colOff>180975</xdr:colOff>
                    <xdr:row>53</xdr:row>
                    <xdr:rowOff>123825</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sizeWithCells="1">
                  <from>
                    <xdr:col>35</xdr:col>
                    <xdr:colOff>123825</xdr:colOff>
                    <xdr:row>52</xdr:row>
                    <xdr:rowOff>28575</xdr:rowOff>
                  </from>
                  <to>
                    <xdr:col>39</xdr:col>
                    <xdr:colOff>295275</xdr:colOff>
                    <xdr:row>53</xdr:row>
                    <xdr:rowOff>114300</xdr:rowOff>
                  </to>
                </anchor>
              </controlPr>
            </control>
          </mc:Choice>
        </mc:AlternateContent>
        <mc:AlternateContent xmlns:mc="http://schemas.openxmlformats.org/markup-compatibility/2006">
          <mc:Choice Requires="x14">
            <control shapeId="7224" r:id="rId8" name="Check Box 56">
              <controlPr defaultSize="0" autoFill="0" autoLine="0" autoPict="0">
                <anchor moveWithCells="1">
                  <from>
                    <xdr:col>6</xdr:col>
                    <xdr:colOff>352425</xdr:colOff>
                    <xdr:row>27</xdr:row>
                    <xdr:rowOff>38100</xdr:rowOff>
                  </from>
                  <to>
                    <xdr:col>8</xdr:col>
                    <xdr:colOff>95250</xdr:colOff>
                    <xdr:row>28</xdr:row>
                    <xdr:rowOff>38100</xdr:rowOff>
                  </to>
                </anchor>
              </controlPr>
            </control>
          </mc:Choice>
        </mc:AlternateContent>
        <mc:AlternateContent xmlns:mc="http://schemas.openxmlformats.org/markup-compatibility/2006">
          <mc:Choice Requires="x14">
            <control shapeId="7225" r:id="rId9" name="Check Box 57">
              <controlPr defaultSize="0" autoFill="0" autoLine="0" autoPict="0">
                <anchor moveWithCells="1">
                  <from>
                    <xdr:col>8</xdr:col>
                    <xdr:colOff>180975</xdr:colOff>
                    <xdr:row>27</xdr:row>
                    <xdr:rowOff>38100</xdr:rowOff>
                  </from>
                  <to>
                    <xdr:col>9</xdr:col>
                    <xdr:colOff>447675</xdr:colOff>
                    <xdr:row>28</xdr:row>
                    <xdr:rowOff>38100</xdr:rowOff>
                  </to>
                </anchor>
              </controlPr>
            </control>
          </mc:Choice>
        </mc:AlternateContent>
        <mc:AlternateContent xmlns:mc="http://schemas.openxmlformats.org/markup-compatibility/2006">
          <mc:Choice Requires="x14">
            <control shapeId="7226" r:id="rId10" name="Check Box 58">
              <controlPr defaultSize="0" autoFill="0" autoLine="0" autoPict="0">
                <anchor moveWithCells="1">
                  <from>
                    <xdr:col>9</xdr:col>
                    <xdr:colOff>342900</xdr:colOff>
                    <xdr:row>27</xdr:row>
                    <xdr:rowOff>38100</xdr:rowOff>
                  </from>
                  <to>
                    <xdr:col>10</xdr:col>
                    <xdr:colOff>647700</xdr:colOff>
                    <xdr:row>28</xdr:row>
                    <xdr:rowOff>38100</xdr:rowOff>
                  </to>
                </anchor>
              </controlPr>
            </control>
          </mc:Choice>
        </mc:AlternateContent>
        <mc:AlternateContent xmlns:mc="http://schemas.openxmlformats.org/markup-compatibility/2006">
          <mc:Choice Requires="x14">
            <control shapeId="14897" r:id="rId11" name="Check Box 1585">
              <controlPr defaultSize="0" autoFill="0" autoLine="0" autoPict="0">
                <anchor moveWithCells="1" sizeWithCells="1">
                  <from>
                    <xdr:col>0</xdr:col>
                    <xdr:colOff>142875</xdr:colOff>
                    <xdr:row>29</xdr:row>
                    <xdr:rowOff>142875</xdr:rowOff>
                  </from>
                  <to>
                    <xdr:col>1</xdr:col>
                    <xdr:colOff>133350</xdr:colOff>
                    <xdr:row>30</xdr:row>
                    <xdr:rowOff>171450</xdr:rowOff>
                  </to>
                </anchor>
              </controlPr>
            </control>
          </mc:Choice>
        </mc:AlternateContent>
        <mc:AlternateContent xmlns:mc="http://schemas.openxmlformats.org/markup-compatibility/2006">
          <mc:Choice Requires="x14">
            <control shapeId="14898" r:id="rId12" name="Check Box 1586">
              <controlPr defaultSize="0" autoFill="0" autoLine="0" autoPict="0">
                <anchor moveWithCells="1" sizeWithCells="1">
                  <from>
                    <xdr:col>0</xdr:col>
                    <xdr:colOff>142875</xdr:colOff>
                    <xdr:row>54</xdr:row>
                    <xdr:rowOff>0</xdr:rowOff>
                  </from>
                  <to>
                    <xdr:col>1</xdr:col>
                    <xdr:colOff>133350</xdr:colOff>
                    <xdr:row>55</xdr:row>
                    <xdr:rowOff>66675</xdr:rowOff>
                  </to>
                </anchor>
              </controlPr>
            </control>
          </mc:Choice>
        </mc:AlternateContent>
        <mc:AlternateContent xmlns:mc="http://schemas.openxmlformats.org/markup-compatibility/2006">
          <mc:Choice Requires="x14">
            <control shapeId="14901" r:id="rId13" name="Check Box 1589">
              <controlPr defaultSize="0" autoFill="0" autoLine="0" autoPict="0">
                <anchor moveWithCells="1" sizeWithCells="1">
                  <from>
                    <xdr:col>6</xdr:col>
                    <xdr:colOff>352425</xdr:colOff>
                    <xdr:row>28</xdr:row>
                    <xdr:rowOff>9525</xdr:rowOff>
                  </from>
                  <to>
                    <xdr:col>15</xdr:col>
                    <xdr:colOff>276225</xdr:colOff>
                    <xdr:row>29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AP55"/>
  <sheetViews>
    <sheetView showGridLines="0" showZeros="0" zoomScale="98" zoomScaleNormal="98" zoomScaleSheetLayoutView="100" workbookViewId="0">
      <selection activeCell="F43" sqref="F43:F48"/>
    </sheetView>
  </sheetViews>
  <sheetFormatPr defaultRowHeight="13.5"/>
  <cols>
    <col min="1" max="5" width="4" style="5" customWidth="1"/>
    <col min="6" max="6" width="6.25" style="5" customWidth="1"/>
    <col min="7" max="7" width="6" style="5" customWidth="1"/>
    <col min="8" max="8" width="8.625" style="5" customWidth="1"/>
    <col min="9" max="9" width="8.375" style="5" customWidth="1"/>
    <col min="10" max="10" width="6" style="5" customWidth="1"/>
    <col min="11" max="11" width="9.375" style="5" customWidth="1"/>
    <col min="12" max="12" width="9.875" style="5" customWidth="1"/>
    <col min="13" max="13" width="9.625" style="5" customWidth="1"/>
    <col min="14" max="14" width="10.625" style="5" customWidth="1"/>
    <col min="15" max="15" width="1.125" customWidth="1"/>
    <col min="16" max="16" width="4.125" style="2" customWidth="1"/>
    <col min="17" max="20" width="3.75" style="2" customWidth="1"/>
    <col min="21" max="21" width="4.25" style="7" customWidth="1"/>
    <col min="22" max="27" width="4.25" style="3" customWidth="1"/>
    <col min="28" max="33" width="4.25" style="2" customWidth="1"/>
    <col min="34" max="39" width="4.25" style="3" customWidth="1"/>
    <col min="40" max="40" width="4.25" style="2" customWidth="1"/>
    <col min="41" max="41" width="1.25" style="2" customWidth="1"/>
    <col min="42" max="42" width="1.375" customWidth="1"/>
  </cols>
  <sheetData>
    <row r="1" spans="1:42">
      <c r="N1" s="8"/>
    </row>
    <row r="2" spans="1:42" ht="16.5" customHeight="1">
      <c r="A2" s="9"/>
      <c r="B2" s="10"/>
      <c r="C2" s="10"/>
      <c r="D2" s="11"/>
      <c r="E2" s="12"/>
      <c r="F2" s="12"/>
      <c r="G2" s="12"/>
      <c r="H2" s="12"/>
      <c r="I2" s="12"/>
      <c r="J2" s="13"/>
      <c r="K2" s="10"/>
      <c r="L2" s="10"/>
      <c r="M2" s="10"/>
      <c r="N2" s="69" t="s">
        <v>251</v>
      </c>
      <c r="O2" s="14"/>
      <c r="P2" s="894" t="s">
        <v>285</v>
      </c>
      <c r="Q2" s="895"/>
      <c r="R2" s="895"/>
      <c r="S2" s="895"/>
      <c r="T2" s="895"/>
      <c r="U2" s="895"/>
      <c r="V2" s="895"/>
      <c r="W2" s="895"/>
      <c r="X2" s="895"/>
      <c r="Y2" s="895"/>
      <c r="Z2" s="895"/>
      <c r="AA2" s="895"/>
      <c r="AB2" s="895"/>
      <c r="AC2" s="895"/>
      <c r="AD2" s="895"/>
      <c r="AE2" s="895"/>
      <c r="AF2" s="895"/>
      <c r="AG2" s="895"/>
      <c r="AH2" s="895"/>
      <c r="AI2" s="15"/>
      <c r="AJ2" s="16"/>
      <c r="AK2" s="839" t="str">
        <f>'入力（依頼書）'!AI2</f>
        <v xml:space="preserve">
令和元年10月1日</v>
      </c>
      <c r="AL2" s="839"/>
      <c r="AM2" s="839"/>
      <c r="AN2" s="839"/>
    </row>
    <row r="3" spans="1:42" ht="10.5" customHeight="1">
      <c r="A3" s="10"/>
      <c r="B3" s="10"/>
      <c r="C3" s="10"/>
      <c r="D3" s="12"/>
      <c r="E3" s="12"/>
      <c r="F3" s="12"/>
      <c r="G3" s="12"/>
      <c r="H3" s="12"/>
      <c r="I3" s="12"/>
      <c r="J3" s="10"/>
      <c r="K3" s="10"/>
      <c r="L3" s="10"/>
      <c r="M3" s="10"/>
      <c r="N3" s="18"/>
      <c r="O3" s="14"/>
      <c r="P3" s="896"/>
      <c r="Q3" s="896"/>
      <c r="R3" s="896"/>
      <c r="S3" s="896"/>
      <c r="T3" s="896"/>
      <c r="U3" s="896"/>
      <c r="V3" s="896"/>
      <c r="W3" s="896"/>
      <c r="X3" s="896"/>
      <c r="Y3" s="896"/>
      <c r="Z3" s="896"/>
      <c r="AA3" s="896"/>
      <c r="AB3" s="896"/>
      <c r="AC3" s="896"/>
      <c r="AD3" s="896"/>
      <c r="AE3" s="896"/>
      <c r="AF3" s="896"/>
      <c r="AG3" s="896"/>
      <c r="AH3" s="896"/>
      <c r="AI3" s="15"/>
      <c r="AJ3" s="109"/>
      <c r="AK3" s="840"/>
      <c r="AL3" s="840"/>
      <c r="AM3" s="840"/>
      <c r="AN3" s="840"/>
    </row>
    <row r="4" spans="1:42" ht="16.5" customHeight="1">
      <c r="A4" s="10"/>
      <c r="B4" s="10"/>
      <c r="C4" s="10"/>
      <c r="D4" s="12"/>
      <c r="E4" s="12"/>
      <c r="F4" s="12"/>
      <c r="G4" s="12"/>
      <c r="H4" s="12"/>
      <c r="I4" s="12"/>
      <c r="J4" s="853"/>
      <c r="K4" s="853"/>
      <c r="L4" s="853"/>
      <c r="M4" s="853"/>
      <c r="N4" s="853"/>
      <c r="O4" s="14"/>
      <c r="P4" s="19" t="s">
        <v>0</v>
      </c>
      <c r="Q4" s="897" t="s">
        <v>1</v>
      </c>
      <c r="R4" s="898"/>
      <c r="S4" s="898"/>
      <c r="T4" s="898"/>
      <c r="U4" s="20" t="s">
        <v>2</v>
      </c>
      <c r="V4" s="899" t="s">
        <v>3</v>
      </c>
      <c r="W4" s="899"/>
      <c r="X4" s="21" t="s">
        <v>4</v>
      </c>
      <c r="Y4" s="900" t="s">
        <v>5</v>
      </c>
      <c r="Z4" s="901"/>
      <c r="AA4" s="902" t="s">
        <v>6</v>
      </c>
      <c r="AB4" s="903"/>
      <c r="AC4" s="19" t="s">
        <v>0</v>
      </c>
      <c r="AD4" s="897" t="s">
        <v>1</v>
      </c>
      <c r="AE4" s="898"/>
      <c r="AF4" s="898"/>
      <c r="AG4" s="20" t="s">
        <v>2</v>
      </c>
      <c r="AH4" s="900" t="s">
        <v>3</v>
      </c>
      <c r="AI4" s="899"/>
      <c r="AJ4" s="21" t="s">
        <v>4</v>
      </c>
      <c r="AK4" s="900" t="s">
        <v>5</v>
      </c>
      <c r="AL4" s="899"/>
      <c r="AM4" s="902" t="s">
        <v>6</v>
      </c>
      <c r="AN4" s="903"/>
      <c r="AO4" s="4"/>
    </row>
    <row r="5" spans="1:42" ht="16.5" customHeight="1">
      <c r="A5" s="22"/>
      <c r="B5" s="22"/>
      <c r="C5" s="22"/>
      <c r="D5" s="22"/>
      <c r="E5" s="22"/>
      <c r="F5" s="22"/>
      <c r="G5" s="22"/>
      <c r="H5" s="22"/>
      <c r="I5" s="22"/>
      <c r="J5" s="22"/>
      <c r="K5" s="22"/>
      <c r="L5" s="22"/>
      <c r="M5" s="22"/>
      <c r="N5" s="22"/>
      <c r="O5" s="14"/>
      <c r="P5" s="920" t="s">
        <v>7</v>
      </c>
      <c r="Q5" s="922" t="s">
        <v>8</v>
      </c>
      <c r="R5" s="924" t="s">
        <v>9</v>
      </c>
      <c r="S5" s="925"/>
      <c r="T5" s="926"/>
      <c r="U5" s="23" t="s">
        <v>10</v>
      </c>
      <c r="V5" s="907">
        <f>'入力（依頼書）'!V5</f>
        <v>3973</v>
      </c>
      <c r="W5" s="907"/>
      <c r="X5" s="63">
        <f>'入力（依頼書）'!X5</f>
        <v>0</v>
      </c>
      <c r="Y5" s="916">
        <f>'入力（依頼書）'!Y5</f>
        <v>0</v>
      </c>
      <c r="Z5" s="917"/>
      <c r="AA5" s="927" t="s">
        <v>11</v>
      </c>
      <c r="AB5" s="928"/>
      <c r="AC5" s="934" t="s">
        <v>12</v>
      </c>
      <c r="AD5" s="937" t="s">
        <v>13</v>
      </c>
      <c r="AE5" s="948" t="s">
        <v>204</v>
      </c>
      <c r="AF5" s="949"/>
      <c r="AG5" s="23" t="s">
        <v>205</v>
      </c>
      <c r="AH5" s="950">
        <f>'入力（依頼書）'!AH5</f>
        <v>3921</v>
      </c>
      <c r="AI5" s="907"/>
      <c r="AJ5" s="63">
        <f>'入力（依頼書）'!AJ5</f>
        <v>0</v>
      </c>
      <c r="AK5" s="916">
        <f>'入力（依頼書）'!AK5</f>
        <v>0</v>
      </c>
      <c r="AL5" s="929"/>
      <c r="AM5" s="943" t="s">
        <v>16</v>
      </c>
      <c r="AN5" s="944"/>
    </row>
    <row r="6" spans="1:42" ht="16.5" customHeight="1">
      <c r="A6" s="22" t="s">
        <v>280</v>
      </c>
      <c r="B6" s="22"/>
      <c r="C6" s="22"/>
      <c r="D6" s="22"/>
      <c r="E6" s="22"/>
      <c r="F6" s="22"/>
      <c r="G6" s="22"/>
      <c r="H6" s="22"/>
      <c r="I6" s="22"/>
      <c r="J6" s="22"/>
      <c r="K6" s="22"/>
      <c r="L6" s="22"/>
      <c r="M6" s="22"/>
      <c r="N6" s="22"/>
      <c r="O6" s="14"/>
      <c r="P6" s="920"/>
      <c r="Q6" s="923"/>
      <c r="R6" s="930" t="s">
        <v>17</v>
      </c>
      <c r="S6" s="931"/>
      <c r="T6" s="932"/>
      <c r="U6" s="24" t="s">
        <v>206</v>
      </c>
      <c r="V6" s="907">
        <f>'入力（依頼書）'!V6</f>
        <v>4838</v>
      </c>
      <c r="W6" s="907"/>
      <c r="X6" s="63">
        <f>'入力（依頼書）'!X6</f>
        <v>0</v>
      </c>
      <c r="Y6" s="916">
        <f>'入力（依頼書）'!Y6</f>
        <v>0</v>
      </c>
      <c r="Z6" s="917"/>
      <c r="AA6" s="930" t="s">
        <v>207</v>
      </c>
      <c r="AB6" s="933"/>
      <c r="AC6" s="935"/>
      <c r="AD6" s="938"/>
      <c r="AE6" s="904" t="s">
        <v>208</v>
      </c>
      <c r="AF6" s="906"/>
      <c r="AG6" s="24" t="s">
        <v>209</v>
      </c>
      <c r="AH6" s="945">
        <f>'入力（依頼書）'!AH6</f>
        <v>3055</v>
      </c>
      <c r="AI6" s="856"/>
      <c r="AJ6" s="63">
        <f>'入力（依頼書）'!AJ6</f>
        <v>0</v>
      </c>
      <c r="AK6" s="916">
        <f>'入力（依頼書）'!AK6</f>
        <v>0</v>
      </c>
      <c r="AL6" s="929"/>
      <c r="AM6" s="946" t="s">
        <v>22</v>
      </c>
      <c r="AN6" s="947"/>
    </row>
    <row r="7" spans="1:42" ht="16.5" customHeight="1">
      <c r="A7" s="127"/>
      <c r="B7" s="110"/>
      <c r="C7" s="110"/>
      <c r="D7" s="110"/>
      <c r="E7" s="110"/>
      <c r="F7" s="110"/>
      <c r="G7" s="110"/>
      <c r="H7" s="110"/>
      <c r="I7" s="110"/>
      <c r="J7" s="110"/>
      <c r="K7" s="110"/>
      <c r="L7" s="110"/>
      <c r="M7" s="110"/>
      <c r="N7" s="10"/>
      <c r="O7" s="14"/>
      <c r="P7" s="920"/>
      <c r="Q7" s="923"/>
      <c r="R7" s="930" t="s">
        <v>210</v>
      </c>
      <c r="S7" s="931"/>
      <c r="T7" s="932"/>
      <c r="U7" s="24" t="s">
        <v>211</v>
      </c>
      <c r="V7" s="907">
        <f>'入力（依頼書）'!V7</f>
        <v>1884</v>
      </c>
      <c r="W7" s="907"/>
      <c r="X7" s="63">
        <f>'入力（依頼書）'!X7</f>
        <v>0</v>
      </c>
      <c r="Y7" s="916">
        <f>'入力（依頼書）'!Y7</f>
        <v>0</v>
      </c>
      <c r="Z7" s="917"/>
      <c r="AA7" s="930" t="s">
        <v>207</v>
      </c>
      <c r="AB7" s="933"/>
      <c r="AC7" s="935"/>
      <c r="AD7" s="958" t="s">
        <v>26</v>
      </c>
      <c r="AE7" s="959"/>
      <c r="AF7" s="960"/>
      <c r="AG7" s="24" t="s">
        <v>27</v>
      </c>
      <c r="AH7" s="951">
        <f>'入力（依頼書）'!AH7</f>
        <v>1833</v>
      </c>
      <c r="AI7" s="952"/>
      <c r="AJ7" s="63">
        <f>'入力（依頼書）'!AJ7</f>
        <v>0</v>
      </c>
      <c r="AK7" s="916">
        <f>'入力（依頼書）'!AK7</f>
        <v>0</v>
      </c>
      <c r="AL7" s="929"/>
      <c r="AM7" s="930"/>
      <c r="AN7" s="933"/>
    </row>
    <row r="8" spans="1:42" ht="16.5" customHeight="1">
      <c r="A8" s="127"/>
      <c r="B8" s="110"/>
      <c r="C8" s="110"/>
      <c r="D8" s="110"/>
      <c r="E8" s="110"/>
      <c r="F8" s="110"/>
      <c r="G8" s="110"/>
      <c r="H8" s="110"/>
      <c r="I8" s="110"/>
      <c r="J8" s="110"/>
      <c r="K8" s="110"/>
      <c r="L8" s="110"/>
      <c r="M8" s="110"/>
      <c r="N8" s="110"/>
      <c r="O8" s="14"/>
      <c r="P8" s="920"/>
      <c r="Q8" s="923"/>
      <c r="R8" s="904" t="s">
        <v>172</v>
      </c>
      <c r="S8" s="905"/>
      <c r="T8" s="906"/>
      <c r="U8" s="24" t="s">
        <v>112</v>
      </c>
      <c r="V8" s="907">
        <f>'入力（依頼書）'!V8</f>
        <v>3361</v>
      </c>
      <c r="W8" s="907"/>
      <c r="X8" s="63">
        <f>'入力（依頼書）'!X8</f>
        <v>0</v>
      </c>
      <c r="Y8" s="916">
        <f>'入力（依頼書）'!Y8</f>
        <v>0</v>
      </c>
      <c r="Z8" s="917"/>
      <c r="AA8" s="930" t="s">
        <v>25</v>
      </c>
      <c r="AB8" s="933"/>
      <c r="AC8" s="935"/>
      <c r="AD8" s="844"/>
      <c r="AE8" s="845"/>
      <c r="AF8" s="846"/>
      <c r="AG8" s="26"/>
      <c r="AH8" s="847"/>
      <c r="AI8" s="955"/>
      <c r="AJ8" s="64">
        <f>'入力（依頼書）'!AJ8</f>
        <v>0</v>
      </c>
      <c r="AK8" s="953">
        <f>'入力（依頼書）'!AK8</f>
        <v>0</v>
      </c>
      <c r="AL8" s="954"/>
      <c r="AM8" s="851"/>
      <c r="AN8" s="852"/>
    </row>
    <row r="9" spans="1:42" ht="16.5" customHeight="1">
      <c r="A9" s="110"/>
      <c r="B9" s="110"/>
      <c r="C9" s="110"/>
      <c r="D9" s="110"/>
      <c r="E9" s="110"/>
      <c r="F9" s="110"/>
      <c r="G9" s="407"/>
      <c r="H9" s="110"/>
      <c r="I9" s="858"/>
      <c r="J9" s="858"/>
      <c r="K9" s="110"/>
      <c r="L9" s="110"/>
      <c r="M9" s="110"/>
      <c r="N9" s="110"/>
      <c r="O9" s="14"/>
      <c r="P9" s="920"/>
      <c r="Q9" s="923"/>
      <c r="R9" s="904" t="s">
        <v>33</v>
      </c>
      <c r="S9" s="905"/>
      <c r="T9" s="906"/>
      <c r="U9" s="24" t="s">
        <v>212</v>
      </c>
      <c r="V9" s="907">
        <f>'入力（依頼書）'!V9</f>
        <v>4533</v>
      </c>
      <c r="W9" s="907"/>
      <c r="X9" s="63">
        <f>'入力（依頼書）'!X9</f>
        <v>0</v>
      </c>
      <c r="Y9" s="916">
        <f>'入力（依頼書）'!Y9</f>
        <v>0</v>
      </c>
      <c r="Z9" s="917"/>
      <c r="AA9" s="930" t="s">
        <v>207</v>
      </c>
      <c r="AB9" s="933"/>
      <c r="AC9" s="936"/>
      <c r="AD9" s="911" t="s">
        <v>35</v>
      </c>
      <c r="AE9" s="912"/>
      <c r="AF9" s="912"/>
      <c r="AG9" s="912"/>
      <c r="AH9" s="912"/>
      <c r="AI9" s="912"/>
      <c r="AJ9" s="65">
        <f>'入力（依頼書）'!AJ9</f>
        <v>0</v>
      </c>
      <c r="AK9" s="939">
        <f>'入力（依頼書）'!AK9</f>
        <v>0</v>
      </c>
      <c r="AL9" s="940"/>
      <c r="AM9" s="956"/>
      <c r="AN9" s="957"/>
    </row>
    <row r="10" spans="1:42" ht="16.5" customHeight="1">
      <c r="A10" s="110" t="s">
        <v>299</v>
      </c>
      <c r="B10" s="405"/>
      <c r="C10" s="405"/>
      <c r="D10" s="405"/>
      <c r="E10" s="405"/>
      <c r="F10" s="110"/>
      <c r="G10" s="110" t="s">
        <v>308</v>
      </c>
      <c r="H10" s="110"/>
      <c r="I10" s="859">
        <f>'入力（依頼書）'!I10</f>
        <v>0</v>
      </c>
      <c r="J10" s="860"/>
      <c r="K10" s="860"/>
      <c r="L10" s="860"/>
      <c r="M10" s="860"/>
      <c r="N10" s="110"/>
      <c r="O10" s="14"/>
      <c r="P10" s="920"/>
      <c r="Q10" s="923"/>
      <c r="R10" s="904" t="s">
        <v>213</v>
      </c>
      <c r="S10" s="905"/>
      <c r="T10" s="906"/>
      <c r="U10" s="24" t="s">
        <v>214</v>
      </c>
      <c r="V10" s="907">
        <f>'入力（依頼書）'!V10</f>
        <v>3463</v>
      </c>
      <c r="W10" s="907"/>
      <c r="X10" s="63">
        <f>'入力（依頼書）'!X10</f>
        <v>0</v>
      </c>
      <c r="Y10" s="916">
        <f>'入力（依頼書）'!Y10</f>
        <v>0</v>
      </c>
      <c r="Z10" s="917"/>
      <c r="AA10" s="930" t="s">
        <v>207</v>
      </c>
      <c r="AB10" s="933"/>
      <c r="AC10" s="908" t="s">
        <v>38</v>
      </c>
      <c r="AD10" s="964" t="s">
        <v>39</v>
      </c>
      <c r="AE10" s="965"/>
      <c r="AF10" s="926"/>
      <c r="AG10" s="24" t="s">
        <v>10</v>
      </c>
      <c r="AH10" s="945">
        <f>'入力（依頼書）'!AH10</f>
        <v>6366</v>
      </c>
      <c r="AI10" s="961"/>
      <c r="AJ10" s="63">
        <f>'入力（依頼書）'!AJ10</f>
        <v>0</v>
      </c>
      <c r="AK10" s="916">
        <f>'入力（依頼書）'!AK10</f>
        <v>0</v>
      </c>
      <c r="AL10" s="929"/>
      <c r="AM10" s="930" t="s">
        <v>40</v>
      </c>
      <c r="AN10" s="933"/>
    </row>
    <row r="11" spans="1:42" ht="16.5" customHeight="1">
      <c r="A11" s="1126">
        <f>'入力（依頼書）'!A11</f>
        <v>0</v>
      </c>
      <c r="B11" s="1126">
        <f>'入力（依頼書）'!B11</f>
        <v>0</v>
      </c>
      <c r="C11" s="1126">
        <f>'入力（依頼書）'!C11</f>
        <v>0</v>
      </c>
      <c r="D11" s="1126">
        <f>'入力（依頼書）'!D11</f>
        <v>0</v>
      </c>
      <c r="E11" s="1126">
        <f>'入力（依頼書）'!E11</f>
        <v>0</v>
      </c>
      <c r="F11" s="110"/>
      <c r="G11" s="110" t="s">
        <v>297</v>
      </c>
      <c r="H11" s="110"/>
      <c r="I11" s="859">
        <f>'入力（依頼書）'!I11</f>
        <v>0</v>
      </c>
      <c r="J11" s="860"/>
      <c r="K11" s="860"/>
      <c r="L11" s="860"/>
      <c r="M11" s="860"/>
      <c r="N11" s="110"/>
      <c r="O11" s="14"/>
      <c r="P11" s="920"/>
      <c r="Q11" s="923"/>
      <c r="R11" s="904" t="s">
        <v>215</v>
      </c>
      <c r="S11" s="905"/>
      <c r="T11" s="906"/>
      <c r="U11" s="24" t="s">
        <v>216</v>
      </c>
      <c r="V11" s="907">
        <f>'入力（依頼書）'!V11</f>
        <v>24445</v>
      </c>
      <c r="W11" s="907"/>
      <c r="X11" s="63">
        <f>'入力（依頼書）'!X11</f>
        <v>0</v>
      </c>
      <c r="Y11" s="916">
        <f>'入力（依頼書）'!Y11</f>
        <v>0</v>
      </c>
      <c r="Z11" s="917"/>
      <c r="AA11" s="930" t="s">
        <v>217</v>
      </c>
      <c r="AB11" s="933"/>
      <c r="AC11" s="909"/>
      <c r="AD11" s="918" t="s">
        <v>44</v>
      </c>
      <c r="AE11" s="962"/>
      <c r="AF11" s="963"/>
      <c r="AG11" s="24" t="s">
        <v>123</v>
      </c>
      <c r="AH11" s="945">
        <f>'入力（依頼書）'!AH11</f>
        <v>7995</v>
      </c>
      <c r="AI11" s="961"/>
      <c r="AJ11" s="63">
        <f>'入力（依頼書）'!AJ11</f>
        <v>0</v>
      </c>
      <c r="AK11" s="916">
        <f>'入力（依頼書）'!AK11</f>
        <v>0</v>
      </c>
      <c r="AL11" s="929"/>
      <c r="AM11" s="930" t="s">
        <v>217</v>
      </c>
      <c r="AN11" s="933"/>
    </row>
    <row r="12" spans="1:42" ht="16.5" customHeight="1">
      <c r="A12" s="1127"/>
      <c r="B12" s="1127"/>
      <c r="C12" s="1127"/>
      <c r="D12" s="1127"/>
      <c r="E12" s="1127"/>
      <c r="F12" s="110"/>
      <c r="G12" s="451" t="s">
        <v>298</v>
      </c>
      <c r="H12" s="451"/>
      <c r="I12" s="859">
        <f>'入力（依頼書）'!I12</f>
        <v>0</v>
      </c>
      <c r="J12" s="860"/>
      <c r="K12" s="860"/>
      <c r="L12" s="860"/>
      <c r="M12" s="860"/>
      <c r="N12" s="110"/>
      <c r="O12" s="14"/>
      <c r="P12" s="920"/>
      <c r="Q12" s="923" t="s">
        <v>46</v>
      </c>
      <c r="R12" s="904" t="s">
        <v>9</v>
      </c>
      <c r="S12" s="905"/>
      <c r="T12" s="906"/>
      <c r="U12" s="24" t="s">
        <v>47</v>
      </c>
      <c r="V12" s="907">
        <f>'入力（依頼書）'!V12</f>
        <v>5093</v>
      </c>
      <c r="W12" s="907"/>
      <c r="X12" s="63">
        <f>'入力（依頼書）'!X12</f>
        <v>0</v>
      </c>
      <c r="Y12" s="916">
        <f>'入力（依頼書）'!Y12</f>
        <v>0</v>
      </c>
      <c r="Z12" s="917"/>
      <c r="AA12" s="930" t="s">
        <v>40</v>
      </c>
      <c r="AB12" s="933"/>
      <c r="AC12" s="909"/>
      <c r="AD12" s="918" t="s">
        <v>48</v>
      </c>
      <c r="AE12" s="919"/>
      <c r="AF12" s="906"/>
      <c r="AG12" s="24" t="s">
        <v>49</v>
      </c>
      <c r="AH12" s="945">
        <f>'入力（依頼書）'!AH12</f>
        <v>4889</v>
      </c>
      <c r="AI12" s="961"/>
      <c r="AJ12" s="63">
        <f>'入力（依頼書）'!AJ12</f>
        <v>0</v>
      </c>
      <c r="AK12" s="916">
        <f>'入力（依頼書）'!AK12</f>
        <v>0</v>
      </c>
      <c r="AL12" s="929"/>
      <c r="AM12" s="930" t="s">
        <v>50</v>
      </c>
      <c r="AN12" s="933"/>
    </row>
    <row r="13" spans="1:42" ht="16.5" customHeight="1">
      <c r="A13" s="110"/>
      <c r="B13" s="110"/>
      <c r="C13" s="110"/>
      <c r="D13" s="110"/>
      <c r="E13" s="110"/>
      <c r="F13" s="110"/>
      <c r="G13" s="110"/>
      <c r="H13" s="110"/>
      <c r="I13" s="408"/>
      <c r="J13" s="408"/>
      <c r="K13" s="408"/>
      <c r="L13" s="408"/>
      <c r="M13" s="408"/>
      <c r="N13" s="110"/>
      <c r="O13" s="14"/>
      <c r="P13" s="920"/>
      <c r="Q13" s="923"/>
      <c r="R13" s="913" t="s">
        <v>17</v>
      </c>
      <c r="S13" s="914"/>
      <c r="T13" s="915"/>
      <c r="U13" s="24" t="s">
        <v>205</v>
      </c>
      <c r="V13" s="907">
        <f>'入力（依頼書）'!V13</f>
        <v>4329</v>
      </c>
      <c r="W13" s="907"/>
      <c r="X13" s="63">
        <f>'入力（依頼書）'!X13</f>
        <v>0</v>
      </c>
      <c r="Y13" s="916">
        <f>'入力（依頼書）'!Y13</f>
        <v>0</v>
      </c>
      <c r="Z13" s="917"/>
      <c r="AA13" s="930" t="s">
        <v>50</v>
      </c>
      <c r="AB13" s="933"/>
      <c r="AC13" s="909"/>
      <c r="AD13" s="918" t="s">
        <v>51</v>
      </c>
      <c r="AE13" s="919"/>
      <c r="AF13" s="906"/>
      <c r="AG13" s="24" t="s">
        <v>218</v>
      </c>
      <c r="AH13" s="945">
        <f>'入力（依頼書）'!AH13</f>
        <v>3514</v>
      </c>
      <c r="AI13" s="961"/>
      <c r="AJ13" s="63">
        <f>'入力（依頼書）'!AJ13</f>
        <v>0</v>
      </c>
      <c r="AK13" s="916">
        <f>'入力（依頼書）'!AK13</f>
        <v>0</v>
      </c>
      <c r="AL13" s="929"/>
      <c r="AM13" s="930" t="s">
        <v>207</v>
      </c>
      <c r="AN13" s="933"/>
    </row>
    <row r="14" spans="1:42" ht="16.5" customHeight="1">
      <c r="A14" s="110" t="s">
        <v>300</v>
      </c>
      <c r="B14" s="406"/>
      <c r="C14" s="406"/>
      <c r="D14" s="406"/>
      <c r="E14" s="406"/>
      <c r="F14" s="110"/>
      <c r="G14" s="110" t="s">
        <v>308</v>
      </c>
      <c r="H14" s="110"/>
      <c r="I14" s="859">
        <f>'入力（依頼書）'!I14</f>
        <v>0</v>
      </c>
      <c r="J14" s="860"/>
      <c r="K14" s="860"/>
      <c r="L14" s="860"/>
      <c r="M14" s="860"/>
      <c r="N14" s="110"/>
      <c r="O14" s="14"/>
      <c r="P14" s="920"/>
      <c r="Q14" s="923"/>
      <c r="R14" s="913" t="s">
        <v>210</v>
      </c>
      <c r="S14" s="914"/>
      <c r="T14" s="915"/>
      <c r="U14" s="24" t="s">
        <v>209</v>
      </c>
      <c r="V14" s="907">
        <f>'入力（依頼書）'!V14</f>
        <v>2546</v>
      </c>
      <c r="W14" s="907"/>
      <c r="X14" s="63">
        <f>'入力（依頼書）'!X14</f>
        <v>0</v>
      </c>
      <c r="Y14" s="916">
        <f>'入力（依頼書）'!Y14</f>
        <v>0</v>
      </c>
      <c r="Z14" s="917"/>
      <c r="AA14" s="930" t="s">
        <v>32</v>
      </c>
      <c r="AB14" s="933"/>
      <c r="AC14" s="909"/>
      <c r="AD14" s="918" t="s">
        <v>55</v>
      </c>
      <c r="AE14" s="919"/>
      <c r="AF14" s="906"/>
      <c r="AG14" s="24" t="s">
        <v>212</v>
      </c>
      <c r="AH14" s="945">
        <f>'入力（依頼書）'!AH14</f>
        <v>13495</v>
      </c>
      <c r="AI14" s="961"/>
      <c r="AJ14" s="63">
        <f>'入力（依頼書）'!AJ14</f>
        <v>0</v>
      </c>
      <c r="AK14" s="916">
        <f>'入力（依頼書）'!AK14</f>
        <v>0</v>
      </c>
      <c r="AL14" s="929"/>
      <c r="AM14" s="930" t="s">
        <v>279</v>
      </c>
      <c r="AN14" s="933"/>
    </row>
    <row r="15" spans="1:42" ht="16.5" customHeight="1">
      <c r="A15" s="1126">
        <f>'入力（依頼書）'!A15</f>
        <v>0</v>
      </c>
      <c r="B15" s="1126">
        <f>'入力（依頼書）'!B15</f>
        <v>0</v>
      </c>
      <c r="C15" s="1126">
        <f>'入力（依頼書）'!C15</f>
        <v>0</v>
      </c>
      <c r="D15" s="1126">
        <f>'入力（依頼書）'!D15</f>
        <v>0</v>
      </c>
      <c r="E15" s="1126">
        <f>'入力（依頼書）'!E15</f>
        <v>0</v>
      </c>
      <c r="F15" s="110"/>
      <c r="G15" s="110" t="s">
        <v>297</v>
      </c>
      <c r="H15" s="110"/>
      <c r="I15" s="859">
        <f>'入力（依頼書）'!I15</f>
        <v>0</v>
      </c>
      <c r="J15" s="860"/>
      <c r="K15" s="860"/>
      <c r="L15" s="860"/>
      <c r="M15" s="860"/>
      <c r="N15" s="110"/>
      <c r="O15" s="14"/>
      <c r="P15" s="920"/>
      <c r="Q15" s="923"/>
      <c r="R15" s="904" t="s">
        <v>173</v>
      </c>
      <c r="S15" s="905"/>
      <c r="T15" s="906"/>
      <c r="U15" s="24" t="s">
        <v>174</v>
      </c>
      <c r="V15" s="907">
        <f>'入力（依頼書）'!V15</f>
        <v>10643</v>
      </c>
      <c r="W15" s="907"/>
      <c r="X15" s="63">
        <f>'入力（依頼書）'!X15</f>
        <v>0</v>
      </c>
      <c r="Y15" s="916">
        <f>'入力（依頼書）'!Y15</f>
        <v>0</v>
      </c>
      <c r="Z15" s="917"/>
      <c r="AA15" s="930" t="s">
        <v>40</v>
      </c>
      <c r="AB15" s="933"/>
      <c r="AC15" s="909"/>
      <c r="AD15" s="918" t="s">
        <v>254</v>
      </c>
      <c r="AE15" s="919"/>
      <c r="AF15" s="906"/>
      <c r="AG15" s="24" t="s">
        <v>175</v>
      </c>
      <c r="AH15" s="945">
        <f>'入力（依頼書）'!AH15</f>
        <v>37940</v>
      </c>
      <c r="AI15" s="961"/>
      <c r="AJ15" s="63">
        <f>'入力（依頼書）'!AJ15</f>
        <v>0</v>
      </c>
      <c r="AK15" s="916">
        <f>'入力（依頼書）'!AK15</f>
        <v>0</v>
      </c>
      <c r="AL15" s="929"/>
      <c r="AM15" s="968" t="s">
        <v>261</v>
      </c>
      <c r="AN15" s="969"/>
      <c r="AO15" s="2" t="b">
        <f>'入力（依頼書）'!AO15</f>
        <v>0</v>
      </c>
      <c r="AP15" s="2" t="b">
        <f>'入力（依頼書）'!AP15</f>
        <v>0</v>
      </c>
    </row>
    <row r="16" spans="1:42" ht="16.5" customHeight="1">
      <c r="A16" s="1127"/>
      <c r="B16" s="1127"/>
      <c r="C16" s="1127"/>
      <c r="D16" s="1127"/>
      <c r="E16" s="1127"/>
      <c r="F16" s="110"/>
      <c r="G16" s="451" t="s">
        <v>298</v>
      </c>
      <c r="H16" s="451"/>
      <c r="I16" s="859">
        <f>'入力（依頼書）'!I16</f>
        <v>0</v>
      </c>
      <c r="J16" s="860"/>
      <c r="K16" s="860"/>
      <c r="L16" s="860"/>
      <c r="M16" s="860"/>
      <c r="N16" s="110"/>
      <c r="O16" s="14"/>
      <c r="P16" s="920"/>
      <c r="Q16" s="923"/>
      <c r="R16" s="904" t="s">
        <v>219</v>
      </c>
      <c r="S16" s="905"/>
      <c r="T16" s="906"/>
      <c r="U16" s="24" t="s">
        <v>220</v>
      </c>
      <c r="V16" s="907">
        <f>'入力（依頼書）'!V16</f>
        <v>4074</v>
      </c>
      <c r="W16" s="907"/>
      <c r="X16" s="63">
        <f>'入力（依頼書）'!X16</f>
        <v>0</v>
      </c>
      <c r="Y16" s="916">
        <f>'入力（依頼書）'!Y16</f>
        <v>0</v>
      </c>
      <c r="Z16" s="917"/>
      <c r="AA16" s="930" t="s">
        <v>11</v>
      </c>
      <c r="AB16" s="933"/>
      <c r="AC16" s="909"/>
      <c r="AD16" s="918" t="s">
        <v>255</v>
      </c>
      <c r="AE16" s="919"/>
      <c r="AF16" s="906"/>
      <c r="AG16" s="24" t="s">
        <v>221</v>
      </c>
      <c r="AH16" s="945">
        <f>'入力（依頼書）'!AH16</f>
        <v>12833</v>
      </c>
      <c r="AI16" s="961"/>
      <c r="AJ16" s="63">
        <f>'入力（依頼書）'!AJ16</f>
        <v>0</v>
      </c>
      <c r="AK16" s="916">
        <f>'入力（依頼書）'!AK16</f>
        <v>0</v>
      </c>
      <c r="AL16" s="929"/>
      <c r="AM16" s="930" t="s">
        <v>281</v>
      </c>
      <c r="AN16" s="933"/>
      <c r="AO16" s="2" t="b">
        <f>'入力（依頼書）'!AO16</f>
        <v>0</v>
      </c>
    </row>
    <row r="17" spans="1:41" ht="16.5" customHeight="1">
      <c r="A17" s="110"/>
      <c r="B17" s="110"/>
      <c r="C17" s="110"/>
      <c r="D17" s="110"/>
      <c r="E17" s="110"/>
      <c r="F17" s="110"/>
      <c r="G17" s="110"/>
      <c r="H17" s="110"/>
      <c r="I17" s="110"/>
      <c r="J17" s="110"/>
      <c r="K17" s="110"/>
      <c r="L17" s="110"/>
      <c r="M17" s="110"/>
      <c r="N17" s="110"/>
      <c r="O17" s="14"/>
      <c r="P17" s="920"/>
      <c r="Q17" s="923"/>
      <c r="R17" s="904" t="s">
        <v>222</v>
      </c>
      <c r="S17" s="905"/>
      <c r="T17" s="906"/>
      <c r="U17" s="24" t="s">
        <v>223</v>
      </c>
      <c r="V17" s="907">
        <f>'入力（依頼書）'!V17</f>
        <v>24445</v>
      </c>
      <c r="W17" s="907"/>
      <c r="X17" s="63">
        <f>'入力（依頼書）'!X17</f>
        <v>0</v>
      </c>
      <c r="Y17" s="916">
        <f>'入力（依頼書）'!Y17</f>
        <v>0</v>
      </c>
      <c r="Z17" s="917"/>
      <c r="AA17" s="930" t="s">
        <v>40</v>
      </c>
      <c r="AB17" s="933"/>
      <c r="AC17" s="909"/>
      <c r="AD17" s="918" t="s">
        <v>65</v>
      </c>
      <c r="AE17" s="919"/>
      <c r="AF17" s="906"/>
      <c r="AG17" s="24" t="s">
        <v>224</v>
      </c>
      <c r="AH17" s="945">
        <f>'入力（依頼書）'!AH17</f>
        <v>4277</v>
      </c>
      <c r="AI17" s="961"/>
      <c r="AJ17" s="63">
        <f>'入力（依頼書）'!AJ17</f>
        <v>0</v>
      </c>
      <c r="AK17" s="916">
        <f>'入力（依頼書）'!AK17</f>
        <v>0</v>
      </c>
      <c r="AL17" s="929"/>
      <c r="AM17" s="930" t="s">
        <v>11</v>
      </c>
      <c r="AN17" s="933"/>
      <c r="AO17" s="2" t="b">
        <f>'入力（依頼書）'!AO17</f>
        <v>0</v>
      </c>
    </row>
    <row r="18" spans="1:41" ht="16.5" customHeight="1">
      <c r="A18" s="110" t="s">
        <v>67</v>
      </c>
      <c r="B18" s="110"/>
      <c r="C18" s="110"/>
      <c r="D18" s="110"/>
      <c r="E18" s="110"/>
      <c r="F18" s="110"/>
      <c r="G18" s="110"/>
      <c r="H18" s="110"/>
      <c r="I18" s="110"/>
      <c r="J18" s="110"/>
      <c r="K18" s="110"/>
      <c r="L18" s="110"/>
      <c r="M18" s="110"/>
      <c r="N18" s="110"/>
      <c r="O18" s="14"/>
      <c r="P18" s="920"/>
      <c r="Q18" s="923"/>
      <c r="R18" s="904" t="s">
        <v>68</v>
      </c>
      <c r="S18" s="905"/>
      <c r="T18" s="906"/>
      <c r="U18" s="24" t="s">
        <v>69</v>
      </c>
      <c r="V18" s="907">
        <f>'入力（依頼書）'!V18</f>
        <v>6315</v>
      </c>
      <c r="W18" s="907"/>
      <c r="X18" s="63">
        <f>'入力（依頼書）'!X18</f>
        <v>0</v>
      </c>
      <c r="Y18" s="916">
        <f>'入力（依頼書）'!Y18</f>
        <v>0</v>
      </c>
      <c r="Z18" s="917"/>
      <c r="AA18" s="930" t="s">
        <v>70</v>
      </c>
      <c r="AB18" s="933"/>
      <c r="AC18" s="909"/>
      <c r="AD18" s="966" t="s">
        <v>71</v>
      </c>
      <c r="AE18" s="967"/>
      <c r="AF18" s="915"/>
      <c r="AG18" s="24" t="s">
        <v>72</v>
      </c>
      <c r="AH18" s="945">
        <f>'入力（依頼書）'!AH18</f>
        <v>5857</v>
      </c>
      <c r="AI18" s="961"/>
      <c r="AJ18" s="63">
        <f>'入力（依頼書）'!AJ18</f>
        <v>0</v>
      </c>
      <c r="AK18" s="916">
        <f>'入力（依頼書）'!AK18</f>
        <v>0</v>
      </c>
      <c r="AL18" s="929"/>
      <c r="AM18" s="930" t="s">
        <v>50</v>
      </c>
      <c r="AN18" s="933"/>
      <c r="AO18" s="2" t="b">
        <f>'入力（依頼書）'!AO18</f>
        <v>0</v>
      </c>
    </row>
    <row r="19" spans="1:41" ht="16.5" customHeight="1">
      <c r="A19" s="861" t="s">
        <v>294</v>
      </c>
      <c r="B19" s="862"/>
      <c r="C19" s="862"/>
      <c r="D19" s="863"/>
      <c r="E19" s="1237">
        <f>'入力（依頼書）'!E19</f>
        <v>0</v>
      </c>
      <c r="F19" s="1238"/>
      <c r="G19" s="1238"/>
      <c r="H19" s="1238"/>
      <c r="I19" s="1238"/>
      <c r="J19" s="1238"/>
      <c r="K19" s="1238"/>
      <c r="L19" s="1238"/>
      <c r="M19" s="1238"/>
      <c r="N19" s="1239"/>
      <c r="O19" s="14"/>
      <c r="P19" s="920"/>
      <c r="Q19" s="966" t="s">
        <v>73</v>
      </c>
      <c r="R19" s="970"/>
      <c r="S19" s="970"/>
      <c r="T19" s="971"/>
      <c r="U19" s="24" t="s">
        <v>176</v>
      </c>
      <c r="V19" s="907">
        <f>'入力（依頼書）'!V19</f>
        <v>5805</v>
      </c>
      <c r="W19" s="907"/>
      <c r="X19" s="63">
        <f>'入力（依頼書）'!X19</f>
        <v>0</v>
      </c>
      <c r="Y19" s="916">
        <f>'入力（依頼書）'!Y19</f>
        <v>0</v>
      </c>
      <c r="Z19" s="917"/>
      <c r="AA19" s="930" t="s">
        <v>11</v>
      </c>
      <c r="AB19" s="933"/>
      <c r="AC19" s="909"/>
      <c r="AD19" s="966" t="s">
        <v>75</v>
      </c>
      <c r="AE19" s="967"/>
      <c r="AF19" s="915"/>
      <c r="AG19" s="24" t="s">
        <v>177</v>
      </c>
      <c r="AH19" s="945">
        <f>'入力（依頼書）'!AH19</f>
        <v>12680</v>
      </c>
      <c r="AI19" s="961"/>
      <c r="AJ19" s="63">
        <f>'入力（依頼書）'!AJ19</f>
        <v>0</v>
      </c>
      <c r="AK19" s="916">
        <f>'入力（依頼書）'!AK19</f>
        <v>0</v>
      </c>
      <c r="AL19" s="929"/>
      <c r="AM19" s="984" t="s">
        <v>77</v>
      </c>
      <c r="AN19" s="985"/>
      <c r="AO19" s="2" t="b">
        <v>0</v>
      </c>
    </row>
    <row r="20" spans="1:41" ht="16.5" customHeight="1">
      <c r="A20" s="864"/>
      <c r="B20" s="865"/>
      <c r="C20" s="865"/>
      <c r="D20" s="866"/>
      <c r="E20" s="1240"/>
      <c r="F20" s="1241"/>
      <c r="G20" s="1241"/>
      <c r="H20" s="1241"/>
      <c r="I20" s="1241"/>
      <c r="J20" s="1241"/>
      <c r="K20" s="1241"/>
      <c r="L20" s="1241"/>
      <c r="M20" s="1241"/>
      <c r="N20" s="1242"/>
      <c r="O20" s="14"/>
      <c r="P20" s="920"/>
      <c r="Q20" s="918" t="s">
        <v>78</v>
      </c>
      <c r="R20" s="962"/>
      <c r="S20" s="962"/>
      <c r="T20" s="906"/>
      <c r="U20" s="24" t="s">
        <v>79</v>
      </c>
      <c r="V20" s="907">
        <f>'入力（依頼書）'!V20</f>
        <v>2088</v>
      </c>
      <c r="W20" s="907"/>
      <c r="X20" s="63">
        <f>'入力（依頼書）'!X20</f>
        <v>0</v>
      </c>
      <c r="Y20" s="916">
        <f>'入力（依頼書）'!Y20</f>
        <v>0</v>
      </c>
      <c r="Z20" s="917"/>
      <c r="AA20" s="930" t="s">
        <v>80</v>
      </c>
      <c r="AB20" s="933"/>
      <c r="AC20" s="909"/>
      <c r="AD20" s="918" t="s">
        <v>81</v>
      </c>
      <c r="AE20" s="919"/>
      <c r="AF20" s="906"/>
      <c r="AG20" s="24" t="s">
        <v>82</v>
      </c>
      <c r="AH20" s="945">
        <f>'入力（依頼書）'!AH20</f>
        <v>1324</v>
      </c>
      <c r="AI20" s="961"/>
      <c r="AJ20" s="63">
        <f>'入力（依頼書）'!AJ20</f>
        <v>0</v>
      </c>
      <c r="AK20" s="916">
        <f>'入力（依頼書）'!AK20</f>
        <v>0</v>
      </c>
      <c r="AL20" s="929"/>
      <c r="AM20" s="930" t="s">
        <v>11</v>
      </c>
      <c r="AN20" s="933"/>
    </row>
    <row r="21" spans="1:41" ht="16.5" customHeight="1">
      <c r="A21" s="864"/>
      <c r="B21" s="865"/>
      <c r="C21" s="865"/>
      <c r="D21" s="866"/>
      <c r="E21" s="1243">
        <f>'入力（依頼書）'!E21</f>
        <v>0</v>
      </c>
      <c r="F21" s="1244"/>
      <c r="G21" s="1244"/>
      <c r="H21" s="1244"/>
      <c r="I21" s="1244"/>
      <c r="J21" s="1244"/>
      <c r="K21" s="1244"/>
      <c r="L21" s="1244"/>
      <c r="M21" s="1244"/>
      <c r="N21" s="1245"/>
      <c r="O21" s="14"/>
      <c r="P21" s="920"/>
      <c r="Q21" s="966" t="s">
        <v>83</v>
      </c>
      <c r="R21" s="970"/>
      <c r="S21" s="970"/>
      <c r="T21" s="970"/>
      <c r="U21" s="24" t="s">
        <v>84</v>
      </c>
      <c r="V21" s="907">
        <f>'入力（依頼書）'!V21</f>
        <v>5093</v>
      </c>
      <c r="W21" s="907"/>
      <c r="X21" s="63">
        <f>'入力（依頼書）'!X21</f>
        <v>0</v>
      </c>
      <c r="Y21" s="916">
        <f>'入力（依頼書）'!Y21</f>
        <v>0</v>
      </c>
      <c r="Z21" s="917"/>
      <c r="AA21" s="930" t="s">
        <v>85</v>
      </c>
      <c r="AB21" s="933"/>
      <c r="AC21" s="909"/>
      <c r="AD21" s="918" t="s">
        <v>86</v>
      </c>
      <c r="AE21" s="919"/>
      <c r="AF21" s="906"/>
      <c r="AG21" s="24" t="s">
        <v>87</v>
      </c>
      <c r="AH21" s="945">
        <f>'入力（依頼書）'!AH21</f>
        <v>1986</v>
      </c>
      <c r="AI21" s="961"/>
      <c r="AJ21" s="63">
        <f>'入力（依頼書）'!AJ21</f>
        <v>0</v>
      </c>
      <c r="AK21" s="916">
        <f>'入力（依頼書）'!AK21</f>
        <v>0</v>
      </c>
      <c r="AL21" s="929"/>
      <c r="AM21" s="986"/>
      <c r="AN21" s="987"/>
    </row>
    <row r="22" spans="1:41" ht="16.5" customHeight="1">
      <c r="A22" s="867"/>
      <c r="B22" s="868"/>
      <c r="C22" s="868"/>
      <c r="D22" s="869"/>
      <c r="E22" s="1240"/>
      <c r="F22" s="1241"/>
      <c r="G22" s="1241"/>
      <c r="H22" s="1241"/>
      <c r="I22" s="1241"/>
      <c r="J22" s="1241"/>
      <c r="K22" s="1241"/>
      <c r="L22" s="1241"/>
      <c r="M22" s="1241"/>
      <c r="N22" s="1242"/>
      <c r="O22" s="14"/>
      <c r="P22" s="920"/>
      <c r="Q22" s="918" t="s">
        <v>88</v>
      </c>
      <c r="R22" s="962"/>
      <c r="S22" s="962"/>
      <c r="T22" s="906"/>
      <c r="U22" s="24" t="s">
        <v>89</v>
      </c>
      <c r="V22" s="907">
        <f>'入力（依頼書）'!V22</f>
        <v>5093</v>
      </c>
      <c r="W22" s="907"/>
      <c r="X22" s="63">
        <f>'入力（依頼書）'!X22</f>
        <v>0</v>
      </c>
      <c r="Y22" s="916">
        <f>'入力（依頼書）'!Y22</f>
        <v>0</v>
      </c>
      <c r="Z22" s="917"/>
      <c r="AA22" s="930" t="s">
        <v>85</v>
      </c>
      <c r="AB22" s="933"/>
      <c r="AC22" s="909"/>
      <c r="AD22" s="918" t="s">
        <v>90</v>
      </c>
      <c r="AE22" s="919"/>
      <c r="AF22" s="906"/>
      <c r="AG22" s="24" t="s">
        <v>91</v>
      </c>
      <c r="AH22" s="951" t="str">
        <f>'入力（依頼書）'!AH22</f>
        <v>休止</v>
      </c>
      <c r="AI22" s="952"/>
      <c r="AJ22" s="63">
        <f>'入力（依頼書）'!AJ22</f>
        <v>0</v>
      </c>
      <c r="AK22" s="978">
        <f>'入力（依頼書）'!AK22</f>
        <v>0</v>
      </c>
      <c r="AL22" s="979"/>
      <c r="AM22" s="988"/>
      <c r="AN22" s="989"/>
    </row>
    <row r="23" spans="1:41" ht="16.5" customHeight="1">
      <c r="A23" s="873" t="s">
        <v>264</v>
      </c>
      <c r="B23" s="874"/>
      <c r="C23" s="874"/>
      <c r="D23" s="875"/>
      <c r="E23" s="1243">
        <f>'入力（依頼書）'!E23</f>
        <v>0</v>
      </c>
      <c r="F23" s="1244"/>
      <c r="G23" s="1244"/>
      <c r="H23" s="1244"/>
      <c r="I23" s="1244"/>
      <c r="J23" s="1244"/>
      <c r="K23" s="1244"/>
      <c r="L23" s="1244"/>
      <c r="M23" s="1244"/>
      <c r="N23" s="1245"/>
      <c r="O23" s="14"/>
      <c r="P23" s="920"/>
      <c r="Q23" s="975" t="s">
        <v>93</v>
      </c>
      <c r="R23" s="976"/>
      <c r="S23" s="976"/>
      <c r="T23" s="977"/>
      <c r="U23" s="26" t="s">
        <v>94</v>
      </c>
      <c r="V23" s="847">
        <f>'入力（依頼書）'!V23</f>
        <v>8301</v>
      </c>
      <c r="W23" s="848"/>
      <c r="X23" s="64">
        <f>'入力（依頼書）'!X23</f>
        <v>0</v>
      </c>
      <c r="Y23" s="953">
        <f>'入力（依頼書）'!Y23</f>
        <v>0</v>
      </c>
      <c r="Z23" s="974"/>
      <c r="AA23" s="851" t="s">
        <v>95</v>
      </c>
      <c r="AB23" s="852"/>
      <c r="AC23" s="909"/>
      <c r="AD23" s="918" t="s">
        <v>256</v>
      </c>
      <c r="AE23" s="919"/>
      <c r="AF23" s="906"/>
      <c r="AG23" s="24" t="s">
        <v>225</v>
      </c>
      <c r="AH23" s="951" t="str">
        <f>'入力（依頼書）'!AH23</f>
        <v>休止</v>
      </c>
      <c r="AI23" s="952"/>
      <c r="AJ23" s="63">
        <f>'入力（依頼書）'!AJ23</f>
        <v>0</v>
      </c>
      <c r="AK23" s="972">
        <f>'入力（依頼書）'!AK23</f>
        <v>0</v>
      </c>
      <c r="AL23" s="973"/>
      <c r="AM23" s="982"/>
      <c r="AN23" s="983"/>
    </row>
    <row r="24" spans="1:41" ht="16.5" customHeight="1">
      <c r="A24" s="876"/>
      <c r="B24" s="877"/>
      <c r="C24" s="877"/>
      <c r="D24" s="878"/>
      <c r="E24" s="1240"/>
      <c r="F24" s="1241"/>
      <c r="G24" s="1241"/>
      <c r="H24" s="1241"/>
      <c r="I24" s="1241"/>
      <c r="J24" s="1241"/>
      <c r="K24" s="1241"/>
      <c r="L24" s="1241"/>
      <c r="M24" s="1241"/>
      <c r="N24" s="1242"/>
      <c r="O24" s="14"/>
      <c r="P24" s="920"/>
      <c r="Q24" s="1091" t="s">
        <v>31</v>
      </c>
      <c r="R24" s="1092"/>
      <c r="S24" s="1092"/>
      <c r="T24" s="1093"/>
      <c r="U24" s="28" t="s">
        <v>178</v>
      </c>
      <c r="V24" s="1128">
        <f>'入力（依頼書）'!V24</f>
        <v>58667</v>
      </c>
      <c r="W24" s="1129"/>
      <c r="X24" s="104">
        <f>'入力（依頼書）'!X24</f>
        <v>0</v>
      </c>
      <c r="Y24" s="1140">
        <f>'入力（依頼書）'!Y24</f>
        <v>0</v>
      </c>
      <c r="Z24" s="1141"/>
      <c r="AA24" s="1142" t="s">
        <v>32</v>
      </c>
      <c r="AB24" s="1143"/>
      <c r="AC24" s="909"/>
      <c r="AD24" s="918" t="s">
        <v>97</v>
      </c>
      <c r="AE24" s="905"/>
      <c r="AF24" s="1144"/>
      <c r="AG24" s="24" t="s">
        <v>179</v>
      </c>
      <c r="AH24" s="945">
        <f>'入力（依頼書）'!AH24</f>
        <v>6518</v>
      </c>
      <c r="AI24" s="990"/>
      <c r="AJ24" s="63">
        <f>'入力（依頼書）'!AJ24</f>
        <v>0</v>
      </c>
      <c r="AK24" s="916">
        <f>'入力（依頼書）'!AK24</f>
        <v>0</v>
      </c>
      <c r="AL24" s="929"/>
      <c r="AM24" s="980" t="s">
        <v>292</v>
      </c>
      <c r="AN24" s="981"/>
    </row>
    <row r="25" spans="1:41" ht="16.5" customHeight="1">
      <c r="A25" s="879" t="s">
        <v>263</v>
      </c>
      <c r="B25" s="880"/>
      <c r="C25" s="880"/>
      <c r="D25" s="880"/>
      <c r="E25" s="881">
        <f>'入力（依頼書）'!E25</f>
        <v>0</v>
      </c>
      <c r="F25" s="882"/>
      <c r="G25" s="882"/>
      <c r="H25" s="882"/>
      <c r="I25" s="882"/>
      <c r="J25" s="882"/>
      <c r="K25" s="882"/>
      <c r="L25" s="882"/>
      <c r="M25" s="882"/>
      <c r="N25" s="883"/>
      <c r="O25" s="14"/>
      <c r="P25" s="920"/>
      <c r="Q25" s="844" t="s">
        <v>287</v>
      </c>
      <c r="R25" s="845"/>
      <c r="S25" s="845"/>
      <c r="T25" s="846"/>
      <c r="U25" s="106">
        <v>21</v>
      </c>
      <c r="V25" s="847">
        <f>'入力（依頼書）'!V25</f>
        <v>110000</v>
      </c>
      <c r="W25" s="848"/>
      <c r="X25" s="105">
        <f>'入力（依頼書）'!X25</f>
        <v>0</v>
      </c>
      <c r="Y25" s="849">
        <f>'入力（依頼書）'!Y25</f>
        <v>0</v>
      </c>
      <c r="Z25" s="850"/>
      <c r="AA25" s="851" t="s">
        <v>32</v>
      </c>
      <c r="AB25" s="852"/>
      <c r="AC25" s="909"/>
      <c r="AD25" s="918" t="s">
        <v>103</v>
      </c>
      <c r="AE25" s="919"/>
      <c r="AF25" s="906"/>
      <c r="AG25" s="24" t="s">
        <v>104</v>
      </c>
      <c r="AH25" s="951" t="str">
        <f>'入力（依頼書）'!AH25</f>
        <v>休止</v>
      </c>
      <c r="AI25" s="952"/>
      <c r="AJ25" s="63">
        <f>'入力（依頼書）'!AJ25</f>
        <v>0</v>
      </c>
      <c r="AK25" s="978">
        <f>'入力（依頼書）'!AK25</f>
        <v>0</v>
      </c>
      <c r="AL25" s="979"/>
      <c r="AM25" s="982"/>
      <c r="AN25" s="983"/>
    </row>
    <row r="26" spans="1:41" ht="16.5" customHeight="1">
      <c r="A26" s="879"/>
      <c r="B26" s="880"/>
      <c r="C26" s="880"/>
      <c r="D26" s="880"/>
      <c r="E26" s="884"/>
      <c r="F26" s="885"/>
      <c r="G26" s="885"/>
      <c r="H26" s="885"/>
      <c r="I26" s="885"/>
      <c r="J26" s="885"/>
      <c r="K26" s="885"/>
      <c r="L26" s="885"/>
      <c r="M26" s="885"/>
      <c r="N26" s="886"/>
      <c r="O26" s="14"/>
      <c r="P26" s="921"/>
      <c r="Q26" s="892" t="s">
        <v>35</v>
      </c>
      <c r="R26" s="893"/>
      <c r="S26" s="893"/>
      <c r="T26" s="893"/>
      <c r="U26" s="893"/>
      <c r="V26" s="893"/>
      <c r="W26" s="893"/>
      <c r="X26" s="65">
        <f>'入力（依頼書）'!X26</f>
        <v>0</v>
      </c>
      <c r="Y26" s="939">
        <f>'入力（依頼書）'!Y26</f>
        <v>0</v>
      </c>
      <c r="Z26" s="940"/>
      <c r="AA26" s="941"/>
      <c r="AB26" s="942"/>
      <c r="AC26" s="909"/>
      <c r="AD26" s="1005" t="s">
        <v>106</v>
      </c>
      <c r="AE26" s="994" t="s">
        <v>257</v>
      </c>
      <c r="AF26" s="855"/>
      <c r="AG26" s="24" t="s">
        <v>107</v>
      </c>
      <c r="AH26" s="951">
        <f>'入力（依頼書）'!AH26</f>
        <v>12120</v>
      </c>
      <c r="AI26" s="952"/>
      <c r="AJ26" s="63">
        <f>'入力（依頼書）'!AJ26</f>
        <v>0</v>
      </c>
      <c r="AK26" s="1001">
        <f>'入力（依頼書）'!AK26</f>
        <v>0</v>
      </c>
      <c r="AL26" s="1002"/>
      <c r="AM26" s="930" t="s">
        <v>289</v>
      </c>
      <c r="AN26" s="933"/>
    </row>
    <row r="27" spans="1:41" ht="16.5" customHeight="1">
      <c r="A27" s="890" t="s">
        <v>118</v>
      </c>
      <c r="B27" s="891"/>
      <c r="C27" s="891"/>
      <c r="D27" s="891"/>
      <c r="E27" s="887"/>
      <c r="F27" s="888"/>
      <c r="G27" s="888"/>
      <c r="H27" s="888"/>
      <c r="I27" s="888"/>
      <c r="J27" s="888"/>
      <c r="K27" s="888"/>
      <c r="L27" s="888"/>
      <c r="M27" s="888"/>
      <c r="N27" s="889"/>
      <c r="O27" s="14"/>
      <c r="P27" s="1049" t="s">
        <v>99</v>
      </c>
      <c r="Q27" s="964" t="s">
        <v>100</v>
      </c>
      <c r="R27" s="965"/>
      <c r="S27" s="965"/>
      <c r="T27" s="926"/>
      <c r="U27" s="28" t="s">
        <v>101</v>
      </c>
      <c r="V27" s="1139">
        <f>'入力（依頼書）'!V27</f>
        <v>968</v>
      </c>
      <c r="W27" s="1139"/>
      <c r="X27" s="63">
        <f>'入力（依頼書）'!X27</f>
        <v>0</v>
      </c>
      <c r="Y27" s="916">
        <f>'入力（依頼書）'!Y27</f>
        <v>0</v>
      </c>
      <c r="Z27" s="917"/>
      <c r="AA27" s="992" t="s">
        <v>102</v>
      </c>
      <c r="AB27" s="993"/>
      <c r="AC27" s="909"/>
      <c r="AD27" s="1006"/>
      <c r="AE27" s="994" t="s">
        <v>258</v>
      </c>
      <c r="AF27" s="855"/>
      <c r="AG27" s="24" t="s">
        <v>110</v>
      </c>
      <c r="AH27" s="951">
        <f>'入力（依頼書）'!AH27</f>
        <v>45986</v>
      </c>
      <c r="AI27" s="952"/>
      <c r="AJ27" s="63">
        <f>'入力（依頼書）'!AJ27</f>
        <v>0</v>
      </c>
      <c r="AK27" s="916">
        <f>'入力（依頼書）'!AK27</f>
        <v>0</v>
      </c>
      <c r="AL27" s="917"/>
      <c r="AM27" s="991" t="s">
        <v>290</v>
      </c>
      <c r="AN27" s="987"/>
    </row>
    <row r="28" spans="1:41" ht="16.5" customHeight="1">
      <c r="A28" s="25"/>
      <c r="B28" s="25"/>
      <c r="C28" s="25"/>
      <c r="D28" s="25"/>
      <c r="E28" s="25"/>
      <c r="F28" s="25"/>
      <c r="G28" s="115" t="s">
        <v>306</v>
      </c>
      <c r="H28" s="25"/>
      <c r="I28" s="25"/>
      <c r="J28" s="25"/>
      <c r="K28" s="116" t="s">
        <v>307</v>
      </c>
      <c r="L28" s="25"/>
      <c r="M28" s="25"/>
      <c r="N28" s="25"/>
      <c r="O28" s="14"/>
      <c r="P28" s="1049"/>
      <c r="Q28" s="918" t="s">
        <v>105</v>
      </c>
      <c r="R28" s="919"/>
      <c r="S28" s="919"/>
      <c r="T28" s="906"/>
      <c r="U28" s="24" t="s">
        <v>180</v>
      </c>
      <c r="V28" s="856">
        <f>'入力（依頼書）'!V28</f>
        <v>1273</v>
      </c>
      <c r="W28" s="856"/>
      <c r="X28" s="63">
        <f>'入力（依頼書）'!X28</f>
        <v>0</v>
      </c>
      <c r="Y28" s="916">
        <f>'入力（依頼書）'!Y28</f>
        <v>0</v>
      </c>
      <c r="Z28" s="917"/>
      <c r="AA28" s="1003" t="s">
        <v>260</v>
      </c>
      <c r="AB28" s="1004"/>
      <c r="AC28" s="909"/>
      <c r="AD28" s="1007"/>
      <c r="AE28" s="994" t="s">
        <v>259</v>
      </c>
      <c r="AF28" s="855"/>
      <c r="AG28" s="24" t="s">
        <v>113</v>
      </c>
      <c r="AH28" s="951">
        <f>'入力（依頼書）'!AH28</f>
        <v>33917</v>
      </c>
      <c r="AI28" s="952"/>
      <c r="AJ28" s="63">
        <f>'入力（依頼書）'!AJ28</f>
        <v>0</v>
      </c>
      <c r="AK28" s="916">
        <f>'入力（依頼書）'!AK28</f>
        <v>0</v>
      </c>
      <c r="AL28" s="917"/>
      <c r="AM28" s="991" t="s">
        <v>290</v>
      </c>
      <c r="AN28" s="987"/>
    </row>
    <row r="29" spans="1:41" ht="16.5" customHeight="1">
      <c r="A29" s="25"/>
      <c r="B29" s="25"/>
      <c r="C29" s="25"/>
      <c r="D29" s="25"/>
      <c r="E29" s="22"/>
      <c r="F29" s="22"/>
      <c r="G29" s="78"/>
      <c r="H29" s="78"/>
      <c r="I29" s="78"/>
      <c r="J29" s="25"/>
      <c r="K29" s="25"/>
      <c r="L29" s="25"/>
      <c r="M29" s="25"/>
      <c r="N29" s="25"/>
      <c r="O29" s="14"/>
      <c r="P29" s="1049"/>
      <c r="Q29" s="918" t="s">
        <v>108</v>
      </c>
      <c r="R29" s="919"/>
      <c r="S29" s="919"/>
      <c r="T29" s="906"/>
      <c r="U29" s="24" t="s">
        <v>211</v>
      </c>
      <c r="V29" s="856">
        <f>'入力（依頼書）'!V29</f>
        <v>1273</v>
      </c>
      <c r="W29" s="856"/>
      <c r="X29" s="63">
        <f>'入力（依頼書）'!X29</f>
        <v>0</v>
      </c>
      <c r="Y29" s="916">
        <f>'入力（依頼書）'!Y29</f>
        <v>0</v>
      </c>
      <c r="Z29" s="917"/>
      <c r="AA29" s="986" t="s">
        <v>102</v>
      </c>
      <c r="AB29" s="1012"/>
      <c r="AC29" s="909"/>
      <c r="AD29" s="918" t="s">
        <v>116</v>
      </c>
      <c r="AE29" s="962"/>
      <c r="AF29" s="963"/>
      <c r="AG29" s="24" t="s">
        <v>226</v>
      </c>
      <c r="AH29" s="945">
        <f>'入力（依頼書）'!AH29</f>
        <v>9167</v>
      </c>
      <c r="AI29" s="961"/>
      <c r="AJ29" s="63">
        <f>'入力（依頼書）'!AJ29</f>
        <v>0</v>
      </c>
      <c r="AK29" s="916">
        <f>'入力（依頼書）'!AK29</f>
        <v>0</v>
      </c>
      <c r="AL29" s="929"/>
      <c r="AM29" s="1014" t="s">
        <v>171</v>
      </c>
      <c r="AN29" s="1015"/>
    </row>
    <row r="30" spans="1:41" ht="16.5" customHeight="1">
      <c r="A30" s="25"/>
      <c r="B30" s="25"/>
      <c r="C30" s="25"/>
      <c r="D30" s="25"/>
      <c r="E30" s="22"/>
      <c r="F30" s="22"/>
      <c r="G30" s="31"/>
      <c r="H30" s="31"/>
      <c r="I30" s="31"/>
      <c r="J30" s="25"/>
      <c r="K30" s="25"/>
      <c r="L30" s="25"/>
      <c r="M30" s="25"/>
      <c r="N30" s="25"/>
      <c r="O30" s="14"/>
      <c r="P30" s="1049"/>
      <c r="Q30" s="918" t="s">
        <v>111</v>
      </c>
      <c r="R30" s="919"/>
      <c r="S30" s="919"/>
      <c r="T30" s="906"/>
      <c r="U30" s="24" t="s">
        <v>112</v>
      </c>
      <c r="V30" s="1031" t="str">
        <f>'入力（依頼書）'!V30</f>
        <v>休止</v>
      </c>
      <c r="W30" s="1031"/>
      <c r="X30" s="63">
        <f>'入力（依頼書）'!X30</f>
        <v>0</v>
      </c>
      <c r="Y30" s="978">
        <f>'入力（依頼書）'!Y30</f>
        <v>0</v>
      </c>
      <c r="Z30" s="979"/>
      <c r="AA30" s="1013"/>
      <c r="AB30" s="1012"/>
      <c r="AC30" s="909"/>
      <c r="AD30" s="918" t="s">
        <v>169</v>
      </c>
      <c r="AE30" s="962"/>
      <c r="AF30" s="963"/>
      <c r="AG30" s="29">
        <v>21</v>
      </c>
      <c r="AH30" s="945">
        <f>'入力（依頼書）'!AH30</f>
        <v>12680</v>
      </c>
      <c r="AI30" s="961"/>
      <c r="AJ30" s="63">
        <f>'入力（依頼書）'!AJ30</f>
        <v>0</v>
      </c>
      <c r="AK30" s="916">
        <f>'入力（依頼書）'!AK30</f>
        <v>0</v>
      </c>
      <c r="AL30" s="929"/>
      <c r="AM30" s="991" t="s">
        <v>181</v>
      </c>
      <c r="AN30" s="987"/>
    </row>
    <row r="31" spans="1:41" ht="16.5" customHeight="1">
      <c r="A31" s="22"/>
      <c r="B31" s="22"/>
      <c r="C31" s="22"/>
      <c r="D31" s="22"/>
      <c r="E31" s="22"/>
      <c r="F31" s="22"/>
      <c r="G31" s="31"/>
      <c r="H31" s="31"/>
      <c r="I31" s="31"/>
      <c r="J31" s="25"/>
      <c r="K31" s="25"/>
      <c r="L31" s="25"/>
      <c r="M31" s="25"/>
      <c r="N31" s="25"/>
      <c r="O31" s="14"/>
      <c r="P31" s="1049"/>
      <c r="Q31" s="870" t="s">
        <v>114</v>
      </c>
      <c r="R31" s="871"/>
      <c r="S31" s="871"/>
      <c r="T31" s="872"/>
      <c r="U31" s="62" t="s">
        <v>115</v>
      </c>
      <c r="V31" s="857" t="str">
        <f>'入力（依頼書）'!V31</f>
        <v>休止</v>
      </c>
      <c r="W31" s="857"/>
      <c r="X31" s="64">
        <f>'入力（依頼書）'!X31</f>
        <v>0</v>
      </c>
      <c r="Y31" s="1135">
        <f>'入力（依頼書）'!Y31</f>
        <v>0</v>
      </c>
      <c r="Z31" s="1136"/>
      <c r="AA31" s="1137"/>
      <c r="AB31" s="1138"/>
      <c r="AC31" s="909"/>
      <c r="AD31" s="1130" t="s">
        <v>283</v>
      </c>
      <c r="AE31" s="1104"/>
      <c r="AF31" s="1131"/>
      <c r="AG31" s="97">
        <v>22</v>
      </c>
      <c r="AH31" s="995">
        <f>'入力（依頼書）'!AH31</f>
        <v>15227</v>
      </c>
      <c r="AI31" s="996"/>
      <c r="AJ31" s="98">
        <f>'入力（依頼書）'!AJ31</f>
        <v>0</v>
      </c>
      <c r="AK31" s="1016">
        <f>'入力（依頼書）'!AK31</f>
        <v>0</v>
      </c>
      <c r="AL31" s="1017"/>
      <c r="AM31" s="997" t="s">
        <v>95</v>
      </c>
      <c r="AN31" s="998"/>
    </row>
    <row r="32" spans="1:41" ht="16.5" customHeight="1">
      <c r="A32" s="22"/>
      <c r="B32" s="22"/>
      <c r="C32" s="22"/>
      <c r="D32" s="22"/>
      <c r="E32" s="22"/>
      <c r="F32" s="22"/>
      <c r="G32" s="31"/>
      <c r="H32" s="31"/>
      <c r="I32" s="22"/>
      <c r="J32" s="22"/>
      <c r="K32" s="22"/>
      <c r="L32" s="22"/>
      <c r="M32" s="22"/>
      <c r="N32" s="22"/>
      <c r="O32" s="14"/>
      <c r="P32" s="1049"/>
      <c r="Q32" s="1071" t="s">
        <v>35</v>
      </c>
      <c r="R32" s="1072"/>
      <c r="S32" s="1072"/>
      <c r="T32" s="1072"/>
      <c r="U32" s="1072"/>
      <c r="V32" s="1072"/>
      <c r="W32" s="1072"/>
      <c r="X32" s="65">
        <f>'入力（依頼書）'!X32</f>
        <v>0</v>
      </c>
      <c r="Y32" s="939">
        <f>'入力（依頼書）'!Y32</f>
        <v>0</v>
      </c>
      <c r="Z32" s="940"/>
      <c r="AA32" s="1018"/>
      <c r="AB32" s="1019"/>
      <c r="AC32" s="909"/>
      <c r="AD32" s="1008"/>
      <c r="AE32" s="1009"/>
      <c r="AF32" s="1010"/>
      <c r="AG32" s="30"/>
      <c r="AH32" s="999"/>
      <c r="AI32" s="1011"/>
      <c r="AJ32" s="64">
        <f>'入力（依頼書）'!AJ32</f>
        <v>0</v>
      </c>
      <c r="AK32" s="953">
        <f>'入力（依頼書）'!AK32</f>
        <v>0</v>
      </c>
      <c r="AL32" s="954"/>
      <c r="AM32" s="999"/>
      <c r="AN32" s="1000"/>
    </row>
    <row r="33" spans="1:41" ht="16.5" customHeight="1">
      <c r="A33" s="78"/>
      <c r="B33" s="31"/>
      <c r="C33" s="31"/>
      <c r="D33" s="22"/>
      <c r="E33" s="22"/>
      <c r="F33" s="22"/>
      <c r="G33" s="31"/>
      <c r="H33" s="31"/>
      <c r="I33" s="91"/>
      <c r="J33" s="22"/>
      <c r="K33" s="22"/>
      <c r="L33" s="22"/>
      <c r="M33" s="22"/>
      <c r="N33" s="22"/>
      <c r="O33" s="14"/>
      <c r="P33" s="841" t="s">
        <v>119</v>
      </c>
      <c r="Q33" s="964" t="s">
        <v>120</v>
      </c>
      <c r="R33" s="965"/>
      <c r="S33" s="965"/>
      <c r="T33" s="926"/>
      <c r="U33" s="28" t="s">
        <v>121</v>
      </c>
      <c r="V33" s="1036">
        <f>'入力（依頼書）'!V33</f>
        <v>13750</v>
      </c>
      <c r="W33" s="1036"/>
      <c r="X33" s="63">
        <f>'入力（依頼書）'!X33</f>
        <v>0</v>
      </c>
      <c r="Y33" s="1020">
        <f>'入力（依頼書）'!Y33</f>
        <v>0</v>
      </c>
      <c r="Z33" s="1021"/>
      <c r="AA33" s="1132" t="s">
        <v>293</v>
      </c>
      <c r="AB33" s="1134"/>
      <c r="AC33" s="910"/>
      <c r="AD33" s="911" t="s">
        <v>35</v>
      </c>
      <c r="AE33" s="912"/>
      <c r="AF33" s="912"/>
      <c r="AG33" s="912"/>
      <c r="AH33" s="912"/>
      <c r="AI33" s="912"/>
      <c r="AJ33" s="65">
        <f>'入力（依頼書）'!AJ33</f>
        <v>0</v>
      </c>
      <c r="AK33" s="939">
        <f>'入力（依頼書）'!AK33</f>
        <v>0</v>
      </c>
      <c r="AL33" s="940"/>
      <c r="AM33" s="1018"/>
      <c r="AN33" s="1019"/>
    </row>
    <row r="34" spans="1:41" ht="16.5" customHeight="1">
      <c r="A34" s="78"/>
      <c r="B34" s="31"/>
      <c r="C34" s="31"/>
      <c r="D34" s="22"/>
      <c r="E34" s="22"/>
      <c r="F34" s="22"/>
      <c r="G34" s="31"/>
      <c r="H34" s="91"/>
      <c r="I34" s="91"/>
      <c r="J34" s="22"/>
      <c r="K34" s="22"/>
      <c r="L34" s="22"/>
      <c r="M34" s="22"/>
      <c r="N34" s="22"/>
      <c r="O34" s="14"/>
      <c r="P34" s="842"/>
      <c r="Q34" s="918" t="s">
        <v>122</v>
      </c>
      <c r="R34" s="919"/>
      <c r="S34" s="919"/>
      <c r="T34" s="906"/>
      <c r="U34" s="24" t="s">
        <v>123</v>
      </c>
      <c r="V34" s="856">
        <f>'入力（依頼書）'!V34</f>
        <v>1833</v>
      </c>
      <c r="W34" s="856"/>
      <c r="X34" s="63">
        <f>'入力（依頼書）'!X34</f>
        <v>0</v>
      </c>
      <c r="Y34" s="916">
        <f>'入力（依頼書）'!Y34</f>
        <v>0</v>
      </c>
      <c r="Z34" s="917"/>
      <c r="AA34" s="1132" t="s">
        <v>288</v>
      </c>
      <c r="AB34" s="1133"/>
      <c r="AC34" s="1022" t="s">
        <v>126</v>
      </c>
      <c r="AD34" s="1059" t="s">
        <v>302</v>
      </c>
      <c r="AE34" s="1060"/>
      <c r="AF34" s="1060"/>
      <c r="AG34" s="1061"/>
      <c r="AH34" s="1050">
        <f>'入力（依頼書）'!AH34</f>
        <v>408</v>
      </c>
      <c r="AI34" s="1051"/>
      <c r="AJ34" s="112">
        <f>'入力（依頼書）'!AJ34</f>
        <v>0</v>
      </c>
      <c r="AK34" s="1052">
        <f>'入力（依頼書）'!AK34</f>
        <v>0</v>
      </c>
      <c r="AL34" s="1053"/>
      <c r="AM34" s="111"/>
      <c r="AN34" s="114"/>
    </row>
    <row r="35" spans="1:41" ht="16.5" customHeight="1">
      <c r="A35" s="31"/>
      <c r="B35" s="31"/>
      <c r="C35" s="31"/>
      <c r="D35" s="22"/>
      <c r="E35" s="31"/>
      <c r="F35" s="25"/>
      <c r="G35" s="31"/>
      <c r="H35" s="31"/>
      <c r="I35" s="22"/>
      <c r="J35" s="22"/>
      <c r="K35" s="22"/>
      <c r="L35" s="22"/>
      <c r="M35" s="22"/>
      <c r="N35" s="22"/>
      <c r="O35" s="14"/>
      <c r="P35" s="842"/>
      <c r="Q35" s="958" t="s">
        <v>124</v>
      </c>
      <c r="R35" s="1115"/>
      <c r="S35" s="1115"/>
      <c r="T35" s="932"/>
      <c r="U35" s="24" t="s">
        <v>125</v>
      </c>
      <c r="V35" s="1031">
        <f>'入力（依頼書）'!V35</f>
        <v>4176</v>
      </c>
      <c r="W35" s="1031"/>
      <c r="X35" s="63">
        <f>'入力（依頼書）'!X35</f>
        <v>0</v>
      </c>
      <c r="Y35" s="1001">
        <f>'入力（依頼書）'!Y35</f>
        <v>0</v>
      </c>
      <c r="Z35" s="1002"/>
      <c r="AA35" s="1132" t="s">
        <v>288</v>
      </c>
      <c r="AB35" s="1134"/>
      <c r="AC35" s="1023"/>
      <c r="AD35" s="1062" t="s">
        <v>305</v>
      </c>
      <c r="AE35" s="1063"/>
      <c r="AF35" s="1063"/>
      <c r="AG35" s="1063"/>
      <c r="AH35" s="1063"/>
      <c r="AI35" s="1064"/>
      <c r="AJ35" s="1081">
        <f>'入力（依頼書）'!AJ35</f>
        <v>0</v>
      </c>
      <c r="AK35" s="1082"/>
      <c r="AL35" s="1082"/>
      <c r="AM35" s="1082"/>
      <c r="AN35" s="1083"/>
    </row>
    <row r="36" spans="1:41" ht="16.5" customHeight="1">
      <c r="A36" s="22"/>
      <c r="B36" s="31"/>
      <c r="C36" s="31"/>
      <c r="D36" s="22"/>
      <c r="E36" s="31"/>
      <c r="F36" s="25"/>
      <c r="G36" s="31"/>
      <c r="H36" s="31"/>
      <c r="I36" s="22"/>
      <c r="J36" s="22"/>
      <c r="K36" s="22"/>
      <c r="L36" s="22"/>
      <c r="M36" s="22"/>
      <c r="N36" s="22"/>
      <c r="O36" s="14"/>
      <c r="P36" s="842"/>
      <c r="Q36" s="870" t="s">
        <v>127</v>
      </c>
      <c r="R36" s="871"/>
      <c r="S36" s="871"/>
      <c r="T36" s="872"/>
      <c r="U36" s="62" t="s">
        <v>128</v>
      </c>
      <c r="V36" s="857">
        <f>'入力（依頼書）'!V36</f>
        <v>4634</v>
      </c>
      <c r="W36" s="857"/>
      <c r="X36" s="63">
        <f>'入力（依頼書）'!X36</f>
        <v>0</v>
      </c>
      <c r="Y36" s="916">
        <f>'入力（依頼書）'!Y36</f>
        <v>0</v>
      </c>
      <c r="Z36" s="917"/>
      <c r="AA36" s="1057" t="s">
        <v>11</v>
      </c>
      <c r="AB36" s="1058"/>
      <c r="AC36" s="1023"/>
      <c r="AD36" s="1065"/>
      <c r="AE36" s="1066"/>
      <c r="AF36" s="1066"/>
      <c r="AG36" s="1066"/>
      <c r="AH36" s="1066"/>
      <c r="AI36" s="1067"/>
      <c r="AJ36" s="1084"/>
      <c r="AK36" s="1085"/>
      <c r="AL36" s="1085"/>
      <c r="AM36" s="1085"/>
      <c r="AN36" s="1086"/>
    </row>
    <row r="37" spans="1:41" ht="16.5" customHeight="1">
      <c r="A37" s="94"/>
      <c r="B37" s="95"/>
      <c r="C37" s="95"/>
      <c r="D37" s="95"/>
      <c r="E37" s="95"/>
      <c r="F37" s="95"/>
      <c r="G37" s="31"/>
      <c r="H37" s="31"/>
      <c r="I37" s="94"/>
      <c r="J37" s="94"/>
      <c r="K37" s="94"/>
      <c r="L37" s="94"/>
      <c r="M37" s="94"/>
      <c r="N37" s="94"/>
      <c r="O37" s="14"/>
      <c r="P37" s="843"/>
      <c r="Q37" s="1071" t="s">
        <v>35</v>
      </c>
      <c r="R37" s="1072"/>
      <c r="S37" s="1072"/>
      <c r="T37" s="1072"/>
      <c r="U37" s="1072"/>
      <c r="V37" s="1072"/>
      <c r="W37" s="1073"/>
      <c r="X37" s="65">
        <f>'入力（依頼書）'!X37</f>
        <v>0</v>
      </c>
      <c r="Y37" s="939">
        <f>'入力（依頼書）'!Y37</f>
        <v>0</v>
      </c>
      <c r="Z37" s="940"/>
      <c r="AA37" s="1018"/>
      <c r="AB37" s="1019"/>
      <c r="AC37" s="1024"/>
      <c r="AD37" s="1068" t="s">
        <v>393</v>
      </c>
      <c r="AE37" s="1069"/>
      <c r="AF37" s="1069"/>
      <c r="AG37" s="1069"/>
      <c r="AH37" s="1069"/>
      <c r="AI37" s="1070"/>
      <c r="AJ37" s="1074" t="str">
        <f>'入力（依頼書）'!AJ37</f>
        <v/>
      </c>
      <c r="AK37" s="1075"/>
      <c r="AL37" s="1075"/>
      <c r="AM37" s="1075"/>
      <c r="AN37" s="1076"/>
    </row>
    <row r="38" spans="1:41" ht="5.25" customHeight="1">
      <c r="A38" s="22"/>
      <c r="B38" s="22"/>
      <c r="C38" s="22"/>
      <c r="D38" s="22"/>
      <c r="E38" s="22"/>
      <c r="F38" s="22"/>
      <c r="G38" s="22"/>
      <c r="H38" s="22"/>
      <c r="I38" s="22"/>
      <c r="J38" s="22"/>
      <c r="K38" s="22"/>
      <c r="L38" s="22"/>
      <c r="M38" s="22"/>
      <c r="N38" s="22"/>
      <c r="O38" s="14"/>
      <c r="P38" s="17"/>
      <c r="Q38" s="17"/>
      <c r="R38" s="32"/>
      <c r="S38" s="32"/>
      <c r="T38" s="32"/>
      <c r="U38" s="33"/>
      <c r="V38" s="15"/>
      <c r="W38" s="15"/>
      <c r="X38" s="15"/>
      <c r="Y38" s="15"/>
      <c r="Z38" s="15"/>
      <c r="AA38" s="15"/>
      <c r="AB38" s="17"/>
      <c r="AC38" s="17"/>
      <c r="AD38" s="17"/>
      <c r="AE38" s="17"/>
      <c r="AF38" s="17"/>
      <c r="AG38" s="17"/>
      <c r="AH38" s="15"/>
      <c r="AI38" s="15"/>
      <c r="AJ38" s="15"/>
      <c r="AK38" s="15"/>
      <c r="AL38" s="15"/>
      <c r="AM38" s="15"/>
      <c r="AN38" s="17"/>
    </row>
    <row r="39" spans="1:41" ht="17.25" customHeight="1">
      <c r="A39" s="1103" t="s">
        <v>286</v>
      </c>
      <c r="B39" s="1104"/>
      <c r="C39" s="1104"/>
      <c r="D39" s="1104"/>
      <c r="E39" s="1104"/>
      <c r="F39" s="1104"/>
      <c r="G39" s="1104"/>
      <c r="H39" s="1104"/>
      <c r="I39" s="1104"/>
      <c r="J39" s="1104"/>
      <c r="K39" s="1104"/>
      <c r="L39" s="1104"/>
      <c r="M39" s="1104"/>
      <c r="N39" s="1105"/>
      <c r="O39" s="14"/>
      <c r="P39" s="1038" t="s">
        <v>269</v>
      </c>
      <c r="Q39" s="1039"/>
      <c r="R39" s="1039"/>
      <c r="S39" s="96"/>
      <c r="T39" s="34" t="s">
        <v>270</v>
      </c>
      <c r="U39" s="35"/>
      <c r="V39" s="36"/>
      <c r="W39" s="36"/>
      <c r="X39" s="36"/>
      <c r="Y39" s="36"/>
      <c r="Z39" s="36"/>
      <c r="AA39" s="36"/>
      <c r="AB39" s="27"/>
      <c r="AC39" s="27"/>
      <c r="AD39" s="27"/>
      <c r="AE39" s="27"/>
      <c r="AF39" s="27"/>
      <c r="AG39" s="27"/>
      <c r="AH39" s="36"/>
      <c r="AI39" s="36"/>
      <c r="AJ39" s="36"/>
      <c r="AK39" s="36"/>
      <c r="AL39" s="36"/>
      <c r="AM39" s="36"/>
      <c r="AN39" s="37"/>
    </row>
    <row r="40" spans="1:41" ht="21" customHeight="1">
      <c r="A40" s="38" t="s">
        <v>130</v>
      </c>
      <c r="B40" s="1089" t="s">
        <v>131</v>
      </c>
      <c r="C40" s="1106"/>
      <c r="D40" s="1106"/>
      <c r="E40" s="1090"/>
      <c r="F40" s="39" t="s">
        <v>132</v>
      </c>
      <c r="G40" s="1107" t="s">
        <v>267</v>
      </c>
      <c r="H40" s="1087" t="s">
        <v>284</v>
      </c>
      <c r="I40" s="1088"/>
      <c r="J40" s="1107" t="s">
        <v>267</v>
      </c>
      <c r="K40" s="1089" t="s">
        <v>133</v>
      </c>
      <c r="L40" s="1090"/>
      <c r="M40" s="1089" t="s">
        <v>134</v>
      </c>
      <c r="N40" s="1098"/>
      <c r="O40" s="14"/>
      <c r="P40" s="38" t="s">
        <v>135</v>
      </c>
      <c r="Q40" s="1040" t="s">
        <v>136</v>
      </c>
      <c r="R40" s="1041"/>
      <c r="S40" s="40" t="s">
        <v>137</v>
      </c>
      <c r="T40" s="40" t="s">
        <v>138</v>
      </c>
      <c r="U40" s="41" t="s">
        <v>109</v>
      </c>
      <c r="V40" s="41" t="s">
        <v>139</v>
      </c>
      <c r="W40" s="41" t="s">
        <v>140</v>
      </c>
      <c r="X40" s="41" t="s">
        <v>36</v>
      </c>
      <c r="Y40" s="41" t="s">
        <v>141</v>
      </c>
      <c r="Z40" s="41" t="s">
        <v>142</v>
      </c>
      <c r="AA40" s="41" t="s">
        <v>143</v>
      </c>
      <c r="AB40" s="41" t="s">
        <v>144</v>
      </c>
      <c r="AC40" s="41" t="s">
        <v>145</v>
      </c>
      <c r="AD40" s="41" t="s">
        <v>146</v>
      </c>
      <c r="AE40" s="41" t="s">
        <v>147</v>
      </c>
      <c r="AF40" s="41" t="s">
        <v>148</v>
      </c>
      <c r="AG40" s="41" t="s">
        <v>149</v>
      </c>
      <c r="AH40" s="41" t="s">
        <v>150</v>
      </c>
      <c r="AI40" s="41" t="s">
        <v>151</v>
      </c>
      <c r="AJ40" s="41" t="s">
        <v>152</v>
      </c>
      <c r="AK40" s="41" t="s">
        <v>153</v>
      </c>
      <c r="AL40" s="41" t="s">
        <v>154</v>
      </c>
      <c r="AM40" s="99">
        <v>21</v>
      </c>
      <c r="AN40" s="42">
        <v>22</v>
      </c>
      <c r="AO40" s="6"/>
    </row>
    <row r="41" spans="1:41" ht="23.25" customHeight="1">
      <c r="A41" s="43" t="s">
        <v>155</v>
      </c>
      <c r="B41" s="1094" t="s">
        <v>275</v>
      </c>
      <c r="C41" s="1110"/>
      <c r="D41" s="1110"/>
      <c r="E41" s="1111"/>
      <c r="F41" s="44" t="s">
        <v>274</v>
      </c>
      <c r="G41" s="1108"/>
      <c r="H41" s="1094"/>
      <c r="I41" s="1095"/>
      <c r="J41" s="1108"/>
      <c r="K41" s="854" t="s">
        <v>282</v>
      </c>
      <c r="L41" s="855"/>
      <c r="M41" s="854" t="s">
        <v>156</v>
      </c>
      <c r="N41" s="1099"/>
      <c r="O41" s="14"/>
      <c r="P41" s="43" t="s">
        <v>155</v>
      </c>
      <c r="Q41" s="1042" t="s">
        <v>227</v>
      </c>
      <c r="R41" s="1042"/>
      <c r="S41" s="44">
        <v>1</v>
      </c>
      <c r="T41" s="44"/>
      <c r="U41" s="55">
        <v>1</v>
      </c>
      <c r="V41" s="55">
        <v>1</v>
      </c>
      <c r="W41" s="55">
        <v>1</v>
      </c>
      <c r="X41" s="55">
        <v>1</v>
      </c>
      <c r="Y41" s="55"/>
      <c r="Z41" s="55"/>
      <c r="AA41" s="55"/>
      <c r="AB41" s="44"/>
      <c r="AC41" s="44"/>
      <c r="AD41" s="44"/>
      <c r="AE41" s="44"/>
      <c r="AF41" s="44"/>
      <c r="AG41" s="44"/>
      <c r="AH41" s="55"/>
      <c r="AI41" s="55"/>
      <c r="AJ41" s="55"/>
      <c r="AK41" s="55"/>
      <c r="AL41" s="55"/>
      <c r="AM41" s="55"/>
      <c r="AN41" s="57"/>
      <c r="AO41" s="1"/>
    </row>
    <row r="42" spans="1:41" ht="23.25" customHeight="1">
      <c r="A42" s="45" t="s">
        <v>157</v>
      </c>
      <c r="B42" s="1112" t="s">
        <v>276</v>
      </c>
      <c r="C42" s="1113"/>
      <c r="D42" s="1113"/>
      <c r="E42" s="1114"/>
      <c r="F42" s="46" t="s">
        <v>158</v>
      </c>
      <c r="G42" s="1109"/>
      <c r="H42" s="1096" t="s">
        <v>159</v>
      </c>
      <c r="I42" s="1097"/>
      <c r="J42" s="1109"/>
      <c r="K42" s="1100"/>
      <c r="L42" s="1102"/>
      <c r="M42" s="1100" t="s">
        <v>160</v>
      </c>
      <c r="N42" s="1101"/>
      <c r="O42" s="14"/>
      <c r="P42" s="45" t="s">
        <v>157</v>
      </c>
      <c r="Q42" s="1043" t="s">
        <v>228</v>
      </c>
      <c r="R42" s="1043"/>
      <c r="S42" s="26"/>
      <c r="T42" s="46">
        <v>3</v>
      </c>
      <c r="U42" s="46"/>
      <c r="V42" s="56"/>
      <c r="W42" s="56"/>
      <c r="X42" s="56"/>
      <c r="Y42" s="56"/>
      <c r="Z42" s="56"/>
      <c r="AA42" s="56"/>
      <c r="AB42" s="46"/>
      <c r="AC42" s="46"/>
      <c r="AD42" s="46"/>
      <c r="AE42" s="46"/>
      <c r="AF42" s="46"/>
      <c r="AG42" s="46"/>
      <c r="AH42" s="56"/>
      <c r="AI42" s="56"/>
      <c r="AJ42" s="56"/>
      <c r="AK42" s="56"/>
      <c r="AL42" s="56"/>
      <c r="AM42" s="56"/>
      <c r="AN42" s="58"/>
      <c r="AO42" s="5"/>
    </row>
    <row r="43" spans="1:41" ht="23.25" customHeight="1">
      <c r="A43" s="47">
        <v>1</v>
      </c>
      <c r="B43" s="1301">
        <f>'入力（依頼書）'!B43</f>
        <v>0</v>
      </c>
      <c r="C43" s="1304"/>
      <c r="D43" s="1304"/>
      <c r="E43" s="1305"/>
      <c r="F43" s="1324">
        <f>'入力（依頼書）'!F43</f>
        <v>0</v>
      </c>
      <c r="G43" s="100"/>
      <c r="H43" s="1310">
        <f>'入力（依頼書）'!H43</f>
        <v>0</v>
      </c>
      <c r="I43" s="1311"/>
      <c r="J43" s="100"/>
      <c r="K43" s="1301">
        <f>'入力（依頼書）'!K43</f>
        <v>0</v>
      </c>
      <c r="L43" s="1282"/>
      <c r="M43" s="1301">
        <f>'入力（依頼書）'!M43</f>
        <v>0</v>
      </c>
      <c r="N43" s="1316"/>
      <c r="O43" s="14"/>
      <c r="P43" s="47">
        <v>1</v>
      </c>
      <c r="Q43" s="1037">
        <f>'入力（依頼書）'!Q43</f>
        <v>0</v>
      </c>
      <c r="R43" s="1037"/>
      <c r="S43" s="59">
        <f>'入力（依頼書）'!S43</f>
        <v>0</v>
      </c>
      <c r="T43" s="59">
        <f>'入力（依頼書）'!T43</f>
        <v>0</v>
      </c>
      <c r="U43" s="59">
        <f>'入力（依頼書）'!U43</f>
        <v>0</v>
      </c>
      <c r="V43" s="60">
        <f>'入力（依頼書）'!V43</f>
        <v>0</v>
      </c>
      <c r="W43" s="60">
        <f>'入力（依頼書）'!W43</f>
        <v>0</v>
      </c>
      <c r="X43" s="60">
        <f>'入力（依頼書）'!X43</f>
        <v>0</v>
      </c>
      <c r="Y43" s="60">
        <f>'入力（依頼書）'!Y43</f>
        <v>0</v>
      </c>
      <c r="Z43" s="60">
        <f>'入力（依頼書）'!Z43</f>
        <v>0</v>
      </c>
      <c r="AA43" s="60">
        <f>'入力（依頼書）'!AA43</f>
        <v>0</v>
      </c>
      <c r="AB43" s="59">
        <f>'入力（依頼書）'!AB43</f>
        <v>0</v>
      </c>
      <c r="AC43" s="59">
        <f>'入力（依頼書）'!AC43</f>
        <v>0</v>
      </c>
      <c r="AD43" s="59">
        <f>'入力（依頼書）'!AD43</f>
        <v>0</v>
      </c>
      <c r="AE43" s="59">
        <f>'入力（依頼書）'!AE43</f>
        <v>0</v>
      </c>
      <c r="AF43" s="59">
        <f>'入力（依頼書）'!AF43</f>
        <v>0</v>
      </c>
      <c r="AG43" s="59">
        <f>'入力（依頼書）'!AG43</f>
        <v>0</v>
      </c>
      <c r="AH43" s="60">
        <f>'入力（依頼書）'!AH43</f>
        <v>0</v>
      </c>
      <c r="AI43" s="60">
        <f>'入力（依頼書）'!AI43</f>
        <v>0</v>
      </c>
      <c r="AJ43" s="60">
        <f>'入力（依頼書）'!AJ43</f>
        <v>0</v>
      </c>
      <c r="AK43" s="60">
        <f>'入力（依頼書）'!AK43</f>
        <v>0</v>
      </c>
      <c r="AL43" s="60">
        <f>'入力（依頼書）'!AL43</f>
        <v>0</v>
      </c>
      <c r="AM43" s="60">
        <f>'入力（依頼書）'!AM43</f>
        <v>0</v>
      </c>
      <c r="AN43" s="61">
        <f>'入力（依頼書）'!AN43</f>
        <v>0</v>
      </c>
      <c r="AO43" s="5"/>
    </row>
    <row r="44" spans="1:41" ht="23.25" customHeight="1">
      <c r="A44" s="48">
        <v>2</v>
      </c>
      <c r="B44" s="1302">
        <f>'入力（依頼書）'!B44</f>
        <v>0</v>
      </c>
      <c r="C44" s="1306"/>
      <c r="D44" s="1306"/>
      <c r="E44" s="1307"/>
      <c r="F44" s="1324">
        <f>'入力（依頼書）'!F44</f>
        <v>0</v>
      </c>
      <c r="G44" s="101"/>
      <c r="H44" s="1312">
        <f>'入力（依頼書）'!H44</f>
        <v>0</v>
      </c>
      <c r="I44" s="1313"/>
      <c r="J44" s="101"/>
      <c r="K44" s="1302">
        <f>'入力（依頼書）'!K44</f>
        <v>0</v>
      </c>
      <c r="L44" s="1284"/>
      <c r="M44" s="1302">
        <f>'入力（依頼書）'!M44</f>
        <v>0</v>
      </c>
      <c r="N44" s="1317"/>
      <c r="O44" s="14"/>
      <c r="P44" s="48">
        <v>2</v>
      </c>
      <c r="Q44" s="1037">
        <f>'入力（依頼書）'!Q44</f>
        <v>0</v>
      </c>
      <c r="R44" s="1037"/>
      <c r="S44" s="59">
        <f>'入力（依頼書）'!S44</f>
        <v>0</v>
      </c>
      <c r="T44" s="59">
        <f>'入力（依頼書）'!T44</f>
        <v>0</v>
      </c>
      <c r="U44" s="59">
        <f>'入力（依頼書）'!U44</f>
        <v>0</v>
      </c>
      <c r="V44" s="60">
        <f>'入力（依頼書）'!V44</f>
        <v>0</v>
      </c>
      <c r="W44" s="60">
        <f>'入力（依頼書）'!W44</f>
        <v>0</v>
      </c>
      <c r="X44" s="60">
        <f>'入力（依頼書）'!X44</f>
        <v>0</v>
      </c>
      <c r="Y44" s="60">
        <f>'入力（依頼書）'!Y44</f>
        <v>0</v>
      </c>
      <c r="Z44" s="60">
        <f>'入力（依頼書）'!Z44</f>
        <v>0</v>
      </c>
      <c r="AA44" s="60">
        <f>'入力（依頼書）'!AA44</f>
        <v>0</v>
      </c>
      <c r="AB44" s="59">
        <f>'入力（依頼書）'!AB44</f>
        <v>0</v>
      </c>
      <c r="AC44" s="59">
        <f>'入力（依頼書）'!AC44</f>
        <v>0</v>
      </c>
      <c r="AD44" s="59">
        <f>'入力（依頼書）'!AD44</f>
        <v>0</v>
      </c>
      <c r="AE44" s="59">
        <f>'入力（依頼書）'!AE44</f>
        <v>0</v>
      </c>
      <c r="AF44" s="59">
        <f>'入力（依頼書）'!AF44</f>
        <v>0</v>
      </c>
      <c r="AG44" s="59">
        <f>'入力（依頼書）'!AG44</f>
        <v>0</v>
      </c>
      <c r="AH44" s="60">
        <f>'入力（依頼書）'!AH44</f>
        <v>0</v>
      </c>
      <c r="AI44" s="60">
        <f>'入力（依頼書）'!AI44</f>
        <v>0</v>
      </c>
      <c r="AJ44" s="60">
        <f>'入力（依頼書）'!AJ44</f>
        <v>0</v>
      </c>
      <c r="AK44" s="60">
        <f>'入力（依頼書）'!AK44</f>
        <v>0</v>
      </c>
      <c r="AL44" s="60">
        <f>'入力（依頼書）'!AL44</f>
        <v>0</v>
      </c>
      <c r="AM44" s="60">
        <f>'入力（依頼書）'!AM44</f>
        <v>0</v>
      </c>
      <c r="AN44" s="61">
        <f>'入力（依頼書）'!AN44</f>
        <v>0</v>
      </c>
      <c r="AO44" s="5"/>
    </row>
    <row r="45" spans="1:41" ht="23.25" customHeight="1">
      <c r="A45" s="48">
        <v>3</v>
      </c>
      <c r="B45" s="1302">
        <f>'入力（依頼書）'!B45</f>
        <v>0</v>
      </c>
      <c r="C45" s="1306"/>
      <c r="D45" s="1306"/>
      <c r="E45" s="1307"/>
      <c r="F45" s="1324">
        <f>'入力（依頼書）'!F45</f>
        <v>0</v>
      </c>
      <c r="G45" s="101"/>
      <c r="H45" s="1312">
        <f>'入力（依頼書）'!H45</f>
        <v>0</v>
      </c>
      <c r="I45" s="1313"/>
      <c r="J45" s="101"/>
      <c r="K45" s="1302">
        <f>'入力（依頼書）'!K45</f>
        <v>0</v>
      </c>
      <c r="L45" s="1284"/>
      <c r="M45" s="1302">
        <f>'入力（依頼書）'!M45</f>
        <v>0</v>
      </c>
      <c r="N45" s="1317"/>
      <c r="O45" s="14"/>
      <c r="P45" s="48">
        <v>3</v>
      </c>
      <c r="Q45" s="1037">
        <f>'入力（依頼書）'!Q45</f>
        <v>0</v>
      </c>
      <c r="R45" s="1037"/>
      <c r="S45" s="59">
        <f>'入力（依頼書）'!S45</f>
        <v>0</v>
      </c>
      <c r="T45" s="59">
        <f>'入力（依頼書）'!T45</f>
        <v>0</v>
      </c>
      <c r="U45" s="59">
        <f>'入力（依頼書）'!U45</f>
        <v>0</v>
      </c>
      <c r="V45" s="60">
        <f>'入力（依頼書）'!V45</f>
        <v>0</v>
      </c>
      <c r="W45" s="60">
        <f>'入力（依頼書）'!W45</f>
        <v>0</v>
      </c>
      <c r="X45" s="60">
        <f>'入力（依頼書）'!X45</f>
        <v>0</v>
      </c>
      <c r="Y45" s="60">
        <f>'入力（依頼書）'!Y45</f>
        <v>0</v>
      </c>
      <c r="Z45" s="60">
        <f>'入力（依頼書）'!Z45</f>
        <v>0</v>
      </c>
      <c r="AA45" s="60">
        <f>'入力（依頼書）'!AA45</f>
        <v>0</v>
      </c>
      <c r="AB45" s="59">
        <f>'入力（依頼書）'!AB45</f>
        <v>0</v>
      </c>
      <c r="AC45" s="59">
        <f>'入力（依頼書）'!AC45</f>
        <v>0</v>
      </c>
      <c r="AD45" s="59">
        <f>'入力（依頼書）'!AD45</f>
        <v>0</v>
      </c>
      <c r="AE45" s="59">
        <f>'入力（依頼書）'!AE45</f>
        <v>0</v>
      </c>
      <c r="AF45" s="59">
        <f>'入力（依頼書）'!AF45</f>
        <v>0</v>
      </c>
      <c r="AG45" s="59">
        <f>'入力（依頼書）'!AG45</f>
        <v>0</v>
      </c>
      <c r="AH45" s="60">
        <f>'入力（依頼書）'!AH45</f>
        <v>0</v>
      </c>
      <c r="AI45" s="60">
        <f>'入力（依頼書）'!AI45</f>
        <v>0</v>
      </c>
      <c r="AJ45" s="60">
        <f>'入力（依頼書）'!AJ45</f>
        <v>0</v>
      </c>
      <c r="AK45" s="60">
        <f>'入力（依頼書）'!AK45</f>
        <v>0</v>
      </c>
      <c r="AL45" s="60">
        <f>'入力（依頼書）'!AL45</f>
        <v>0</v>
      </c>
      <c r="AM45" s="60">
        <f>'入力（依頼書）'!AM45</f>
        <v>0</v>
      </c>
      <c r="AN45" s="61">
        <f>'入力（依頼書）'!AN45</f>
        <v>0</v>
      </c>
      <c r="AO45" s="5"/>
    </row>
    <row r="46" spans="1:41" ht="23.25" customHeight="1">
      <c r="A46" s="48">
        <v>4</v>
      </c>
      <c r="B46" s="1302">
        <f>'入力（依頼書）'!B46</f>
        <v>0</v>
      </c>
      <c r="C46" s="1306"/>
      <c r="D46" s="1306"/>
      <c r="E46" s="1307"/>
      <c r="F46" s="1324">
        <f>'入力（依頼書）'!F46</f>
        <v>0</v>
      </c>
      <c r="G46" s="101"/>
      <c r="H46" s="1312">
        <f>'入力（依頼書）'!H46</f>
        <v>0</v>
      </c>
      <c r="I46" s="1313"/>
      <c r="J46" s="101"/>
      <c r="K46" s="1302">
        <f>'入力（依頼書）'!K46</f>
        <v>0</v>
      </c>
      <c r="L46" s="1284"/>
      <c r="M46" s="1302">
        <f>'入力（依頼書）'!M46</f>
        <v>0</v>
      </c>
      <c r="N46" s="1317"/>
      <c r="O46" s="14"/>
      <c r="P46" s="48">
        <v>4</v>
      </c>
      <c r="Q46" s="1037">
        <f>'入力（依頼書）'!Q46</f>
        <v>0</v>
      </c>
      <c r="R46" s="1037"/>
      <c r="S46" s="59">
        <f>'入力（依頼書）'!S46</f>
        <v>0</v>
      </c>
      <c r="T46" s="59">
        <f>'入力（依頼書）'!T46</f>
        <v>0</v>
      </c>
      <c r="U46" s="59">
        <f>'入力（依頼書）'!U46</f>
        <v>0</v>
      </c>
      <c r="V46" s="60">
        <f>'入力（依頼書）'!V46</f>
        <v>0</v>
      </c>
      <c r="W46" s="60">
        <f>'入力（依頼書）'!W46</f>
        <v>0</v>
      </c>
      <c r="X46" s="60">
        <f>'入力（依頼書）'!X46</f>
        <v>0</v>
      </c>
      <c r="Y46" s="60">
        <f>'入力（依頼書）'!Y46</f>
        <v>0</v>
      </c>
      <c r="Z46" s="60">
        <f>'入力（依頼書）'!Z46</f>
        <v>0</v>
      </c>
      <c r="AA46" s="60">
        <f>'入力（依頼書）'!AA46</f>
        <v>0</v>
      </c>
      <c r="AB46" s="59">
        <f>'入力（依頼書）'!AB46</f>
        <v>0</v>
      </c>
      <c r="AC46" s="59">
        <f>'入力（依頼書）'!AC46</f>
        <v>0</v>
      </c>
      <c r="AD46" s="59">
        <f>'入力（依頼書）'!AD46</f>
        <v>0</v>
      </c>
      <c r="AE46" s="59">
        <f>'入力（依頼書）'!AE46</f>
        <v>0</v>
      </c>
      <c r="AF46" s="59">
        <f>'入力（依頼書）'!AF46</f>
        <v>0</v>
      </c>
      <c r="AG46" s="59">
        <f>'入力（依頼書）'!AG46</f>
        <v>0</v>
      </c>
      <c r="AH46" s="60">
        <f>'入力（依頼書）'!AH46</f>
        <v>0</v>
      </c>
      <c r="AI46" s="60">
        <f>'入力（依頼書）'!AI46</f>
        <v>0</v>
      </c>
      <c r="AJ46" s="60">
        <f>'入力（依頼書）'!AJ46</f>
        <v>0</v>
      </c>
      <c r="AK46" s="60">
        <f>'入力（依頼書）'!AK46</f>
        <v>0</v>
      </c>
      <c r="AL46" s="60">
        <f>'入力（依頼書）'!AL46</f>
        <v>0</v>
      </c>
      <c r="AM46" s="60">
        <f>'入力（依頼書）'!AM46</f>
        <v>0</v>
      </c>
      <c r="AN46" s="61">
        <f>'入力（依頼書）'!AN46</f>
        <v>0</v>
      </c>
      <c r="AO46" s="5"/>
    </row>
    <row r="47" spans="1:41" ht="23.25" customHeight="1">
      <c r="A47" s="48">
        <v>5</v>
      </c>
      <c r="B47" s="1302">
        <f>'入力（依頼書）'!B47</f>
        <v>0</v>
      </c>
      <c r="C47" s="1306"/>
      <c r="D47" s="1306"/>
      <c r="E47" s="1307"/>
      <c r="F47" s="1324">
        <f>'入力（依頼書）'!F47</f>
        <v>0</v>
      </c>
      <c r="G47" s="101"/>
      <c r="H47" s="1312">
        <f>'入力（依頼書）'!H47</f>
        <v>0</v>
      </c>
      <c r="I47" s="1313"/>
      <c r="J47" s="101"/>
      <c r="K47" s="1302">
        <f>'入力（依頼書）'!K47</f>
        <v>0</v>
      </c>
      <c r="L47" s="1284"/>
      <c r="M47" s="1302">
        <f>'入力（依頼書）'!M47</f>
        <v>0</v>
      </c>
      <c r="N47" s="1317"/>
      <c r="O47" s="14"/>
      <c r="P47" s="48">
        <v>5</v>
      </c>
      <c r="Q47" s="1037">
        <f>'入力（依頼書）'!Q47</f>
        <v>0</v>
      </c>
      <c r="R47" s="1037"/>
      <c r="S47" s="59">
        <f>'入力（依頼書）'!S47</f>
        <v>0</v>
      </c>
      <c r="T47" s="59">
        <f>'入力（依頼書）'!T47</f>
        <v>0</v>
      </c>
      <c r="U47" s="59">
        <f>'入力（依頼書）'!U47</f>
        <v>0</v>
      </c>
      <c r="V47" s="60">
        <f>'入力（依頼書）'!V47</f>
        <v>0</v>
      </c>
      <c r="W47" s="60">
        <f>'入力（依頼書）'!W47</f>
        <v>0</v>
      </c>
      <c r="X47" s="60">
        <f>'入力（依頼書）'!X47</f>
        <v>0</v>
      </c>
      <c r="Y47" s="60">
        <f>'入力（依頼書）'!Y47</f>
        <v>0</v>
      </c>
      <c r="Z47" s="60">
        <f>'入力（依頼書）'!Z47</f>
        <v>0</v>
      </c>
      <c r="AA47" s="60">
        <f>'入力（依頼書）'!AA47</f>
        <v>0</v>
      </c>
      <c r="AB47" s="59">
        <f>'入力（依頼書）'!AB47</f>
        <v>0</v>
      </c>
      <c r="AC47" s="59">
        <f>'入力（依頼書）'!AC47</f>
        <v>0</v>
      </c>
      <c r="AD47" s="59">
        <f>'入力（依頼書）'!AD47</f>
        <v>0</v>
      </c>
      <c r="AE47" s="59">
        <f>'入力（依頼書）'!AE47</f>
        <v>0</v>
      </c>
      <c r="AF47" s="59">
        <f>'入力（依頼書）'!AF47</f>
        <v>0</v>
      </c>
      <c r="AG47" s="59">
        <f>'入力（依頼書）'!AG47</f>
        <v>0</v>
      </c>
      <c r="AH47" s="60">
        <f>'入力（依頼書）'!AH47</f>
        <v>0</v>
      </c>
      <c r="AI47" s="60">
        <f>'入力（依頼書）'!AI47</f>
        <v>0</v>
      </c>
      <c r="AJ47" s="60">
        <f>'入力（依頼書）'!AJ47</f>
        <v>0</v>
      </c>
      <c r="AK47" s="60">
        <f>'入力（依頼書）'!AK47</f>
        <v>0</v>
      </c>
      <c r="AL47" s="60">
        <f>'入力（依頼書）'!AL47</f>
        <v>0</v>
      </c>
      <c r="AM47" s="60">
        <f>'入力（依頼書）'!AM47</f>
        <v>0</v>
      </c>
      <c r="AN47" s="61">
        <f>'入力（依頼書）'!AN47</f>
        <v>0</v>
      </c>
      <c r="AO47" s="5"/>
    </row>
    <row r="48" spans="1:41" ht="23.25" customHeight="1">
      <c r="A48" s="79">
        <v>6</v>
      </c>
      <c r="B48" s="1303">
        <f>'入力（依頼書）'!B48</f>
        <v>0</v>
      </c>
      <c r="C48" s="1308"/>
      <c r="D48" s="1308"/>
      <c r="E48" s="1309"/>
      <c r="F48" s="1325">
        <f>'入力（依頼書）'!F48</f>
        <v>0</v>
      </c>
      <c r="G48" s="102"/>
      <c r="H48" s="1314">
        <f>'入力（依頼書）'!H48</f>
        <v>0</v>
      </c>
      <c r="I48" s="1315"/>
      <c r="J48" s="102"/>
      <c r="K48" s="1303">
        <f>'入力（依頼書）'!K48</f>
        <v>0</v>
      </c>
      <c r="L48" s="1286"/>
      <c r="M48" s="1303">
        <f>'入力（依頼書）'!M48</f>
        <v>0</v>
      </c>
      <c r="N48" s="1318"/>
      <c r="O48" s="14"/>
      <c r="P48" s="48">
        <v>6</v>
      </c>
      <c r="Q48" s="1037">
        <f>'入力（依頼書）'!Q48</f>
        <v>0</v>
      </c>
      <c r="R48" s="1037"/>
      <c r="S48" s="59">
        <f>'入力（依頼書）'!S48</f>
        <v>0</v>
      </c>
      <c r="T48" s="59">
        <f>'入力（依頼書）'!T48</f>
        <v>0</v>
      </c>
      <c r="U48" s="59">
        <f>'入力（依頼書）'!U48</f>
        <v>0</v>
      </c>
      <c r="V48" s="60">
        <f>'入力（依頼書）'!V48</f>
        <v>0</v>
      </c>
      <c r="W48" s="60">
        <f>'入力（依頼書）'!W48</f>
        <v>0</v>
      </c>
      <c r="X48" s="60">
        <f>'入力（依頼書）'!X48</f>
        <v>0</v>
      </c>
      <c r="Y48" s="60">
        <f>'入力（依頼書）'!Y48</f>
        <v>0</v>
      </c>
      <c r="Z48" s="60">
        <f>'入力（依頼書）'!Z48</f>
        <v>0</v>
      </c>
      <c r="AA48" s="60">
        <f>'入力（依頼書）'!AA48</f>
        <v>0</v>
      </c>
      <c r="AB48" s="59">
        <f>'入力（依頼書）'!AB48</f>
        <v>0</v>
      </c>
      <c r="AC48" s="59">
        <f>'入力（依頼書）'!AC48</f>
        <v>0</v>
      </c>
      <c r="AD48" s="59">
        <f>'入力（依頼書）'!AD48</f>
        <v>0</v>
      </c>
      <c r="AE48" s="59">
        <f>'入力（依頼書）'!AE48</f>
        <v>0</v>
      </c>
      <c r="AF48" s="59">
        <f>'入力（依頼書）'!AF48</f>
        <v>0</v>
      </c>
      <c r="AG48" s="59">
        <f>'入力（依頼書）'!AG48</f>
        <v>0</v>
      </c>
      <c r="AH48" s="60">
        <f>'入力（依頼書）'!AH48</f>
        <v>0</v>
      </c>
      <c r="AI48" s="60">
        <f>'入力（依頼書）'!AI48</f>
        <v>0</v>
      </c>
      <c r="AJ48" s="60">
        <f>'入力（依頼書）'!AJ48</f>
        <v>0</v>
      </c>
      <c r="AK48" s="60">
        <f>'入力（依頼書）'!AK48</f>
        <v>0</v>
      </c>
      <c r="AL48" s="60">
        <f>'入力（依頼書）'!AL48</f>
        <v>0</v>
      </c>
      <c r="AM48" s="60">
        <f>'入力（依頼書）'!AM48</f>
        <v>0</v>
      </c>
      <c r="AN48" s="61">
        <f>'入力（依頼書）'!AN48</f>
        <v>0</v>
      </c>
      <c r="AO48" s="5"/>
    </row>
    <row r="49" spans="1:42" ht="20.25" customHeight="1">
      <c r="A49" s="420" t="s">
        <v>271</v>
      </c>
      <c r="B49" s="385"/>
      <c r="C49" s="386"/>
      <c r="D49" s="386"/>
      <c r="E49" s="386"/>
      <c r="F49" s="385"/>
      <c r="G49" s="385"/>
      <c r="H49" s="385"/>
      <c r="I49" s="385"/>
      <c r="J49" s="385"/>
      <c r="K49" s="387"/>
      <c r="L49" s="388"/>
      <c r="M49" s="388"/>
      <c r="N49" s="389" t="s">
        <v>268</v>
      </c>
      <c r="O49" s="14"/>
      <c r="P49" s="1034" t="s">
        <v>162</v>
      </c>
      <c r="Q49" s="1029"/>
      <c r="R49" s="1035"/>
      <c r="S49" s="76">
        <f>'入力（依頼書）'!S49</f>
        <v>0</v>
      </c>
      <c r="T49" s="76">
        <f>'入力（依頼書）'!T49</f>
        <v>0</v>
      </c>
      <c r="U49" s="76">
        <f>'入力（依頼書）'!U49</f>
        <v>0</v>
      </c>
      <c r="V49" s="76">
        <f>'入力（依頼書）'!V49</f>
        <v>0</v>
      </c>
      <c r="W49" s="76">
        <f>'入力（依頼書）'!W49</f>
        <v>0</v>
      </c>
      <c r="X49" s="76">
        <f>'入力（依頼書）'!X49</f>
        <v>0</v>
      </c>
      <c r="Y49" s="76">
        <f>'入力（依頼書）'!Y49</f>
        <v>0</v>
      </c>
      <c r="Z49" s="76">
        <f>'入力（依頼書）'!Z49</f>
        <v>0</v>
      </c>
      <c r="AA49" s="76">
        <f>'入力（依頼書）'!AA49</f>
        <v>0</v>
      </c>
      <c r="AB49" s="76">
        <f>'入力（依頼書）'!AB49</f>
        <v>0</v>
      </c>
      <c r="AC49" s="76">
        <f>'入力（依頼書）'!AC49</f>
        <v>0</v>
      </c>
      <c r="AD49" s="76">
        <f>'入力（依頼書）'!AD49</f>
        <v>0</v>
      </c>
      <c r="AE49" s="76">
        <f>'入力（依頼書）'!AE49</f>
        <v>0</v>
      </c>
      <c r="AF49" s="76">
        <f>'入力（依頼書）'!AF49</f>
        <v>0</v>
      </c>
      <c r="AG49" s="76">
        <f>'入力（依頼書）'!AG49</f>
        <v>0</v>
      </c>
      <c r="AH49" s="76">
        <f>'入力（依頼書）'!AH49</f>
        <v>0</v>
      </c>
      <c r="AI49" s="76">
        <f>'入力（依頼書）'!AI49</f>
        <v>0</v>
      </c>
      <c r="AJ49" s="76">
        <f>'入力（依頼書）'!AJ49</f>
        <v>0</v>
      </c>
      <c r="AK49" s="76">
        <f>'入力（依頼書）'!AK49</f>
        <v>0</v>
      </c>
      <c r="AL49" s="76">
        <f>'入力（依頼書）'!AL49</f>
        <v>0</v>
      </c>
      <c r="AM49" s="76">
        <f>'入力（依頼書）'!AM49</f>
        <v>0</v>
      </c>
      <c r="AN49" s="77">
        <f>'入力（依頼書）'!AN49</f>
        <v>0</v>
      </c>
      <c r="AO49" s="5"/>
    </row>
    <row r="50" spans="1:42" ht="20.25" customHeight="1">
      <c r="A50" s="1120">
        <f>'入力（依頼書）'!A50</f>
        <v>0</v>
      </c>
      <c r="B50" s="1121"/>
      <c r="C50" s="1121"/>
      <c r="D50" s="1121"/>
      <c r="E50" s="1121"/>
      <c r="F50" s="1121"/>
      <c r="G50" s="1121"/>
      <c r="H50" s="1121"/>
      <c r="I50" s="1121"/>
      <c r="J50" s="1121"/>
      <c r="K50" s="1121"/>
      <c r="L50" s="388"/>
      <c r="M50" s="388"/>
      <c r="N50" s="390"/>
      <c r="O50" s="14"/>
      <c r="P50" s="85" t="s">
        <v>265</v>
      </c>
      <c r="Q50" s="86"/>
      <c r="R50" s="87"/>
      <c r="S50" s="86"/>
      <c r="T50" s="80"/>
      <c r="U50" s="80"/>
      <c r="V50" s="81"/>
      <c r="W50" s="81"/>
      <c r="X50" s="81"/>
      <c r="Y50" s="81"/>
      <c r="Z50" s="81"/>
      <c r="AA50" s="81"/>
      <c r="AB50" s="80"/>
      <c r="AC50" s="80"/>
      <c r="AD50" s="80"/>
      <c r="AE50" s="80"/>
      <c r="AF50" s="80"/>
      <c r="AG50" s="80"/>
      <c r="AH50" s="81"/>
      <c r="AI50" s="81"/>
      <c r="AJ50" s="81"/>
      <c r="AK50" s="81"/>
      <c r="AL50" s="81"/>
      <c r="AM50" s="81"/>
      <c r="AN50" s="82"/>
      <c r="AO50" s="5"/>
    </row>
    <row r="51" spans="1:42" ht="20.25" customHeight="1">
      <c r="A51" s="1122">
        <f>'入力（依頼書）'!A51</f>
        <v>0</v>
      </c>
      <c r="B51" s="1123"/>
      <c r="C51" s="1123"/>
      <c r="D51" s="1123"/>
      <c r="E51" s="1123"/>
      <c r="F51" s="1123"/>
      <c r="G51" s="1123"/>
      <c r="H51" s="1123"/>
      <c r="I51" s="1123"/>
      <c r="J51" s="1123"/>
      <c r="K51" s="1123"/>
      <c r="L51" s="1123"/>
      <c r="M51" s="1124"/>
      <c r="N51" s="391"/>
      <c r="O51" s="14"/>
      <c r="P51" s="88" t="s">
        <v>266</v>
      </c>
      <c r="Q51" s="89"/>
      <c r="R51" s="90"/>
      <c r="S51" s="89"/>
      <c r="T51" s="83"/>
      <c r="U51" s="83"/>
      <c r="V51" s="83"/>
      <c r="W51" s="83"/>
      <c r="X51" s="83"/>
      <c r="Y51" s="83"/>
      <c r="Z51" s="83"/>
      <c r="AA51" s="83"/>
      <c r="AB51" s="83"/>
      <c r="AC51" s="83"/>
      <c r="AD51" s="83"/>
      <c r="AE51" s="83"/>
      <c r="AF51" s="83"/>
      <c r="AG51" s="83"/>
      <c r="AH51" s="83"/>
      <c r="AI51" s="83"/>
      <c r="AJ51" s="83"/>
      <c r="AK51" s="83"/>
      <c r="AL51" s="83"/>
      <c r="AM51" s="83"/>
      <c r="AN51" s="84"/>
      <c r="AO51" s="5"/>
    </row>
    <row r="52" spans="1:42" ht="21.75" customHeight="1">
      <c r="A52" s="22"/>
      <c r="B52" s="22"/>
      <c r="C52" s="22"/>
      <c r="D52" s="22"/>
      <c r="E52" s="22"/>
      <c r="F52" s="22"/>
      <c r="G52" s="22"/>
      <c r="H52" s="22"/>
      <c r="I52" s="22"/>
      <c r="J52" s="22"/>
      <c r="K52" s="22"/>
      <c r="L52" s="22"/>
      <c r="M52" s="22"/>
      <c r="N52" s="392" t="s">
        <v>303</v>
      </c>
      <c r="O52" s="14"/>
      <c r="P52" s="31" t="s">
        <v>318</v>
      </c>
      <c r="Q52" s="22"/>
      <c r="R52" s="32"/>
      <c r="S52" s="32"/>
      <c r="T52" s="32"/>
      <c r="U52" s="49"/>
      <c r="V52" s="393"/>
      <c r="W52" s="393"/>
      <c r="X52" s="393"/>
      <c r="Y52" s="393"/>
      <c r="Z52" s="393"/>
      <c r="AA52" s="393"/>
      <c r="AB52" s="22"/>
      <c r="AC52" s="22"/>
      <c r="AD52" s="22"/>
      <c r="AE52" s="22"/>
      <c r="AF52" s="22"/>
      <c r="AG52" s="22"/>
      <c r="AH52" s="393"/>
      <c r="AI52" s="393"/>
      <c r="AJ52" s="393"/>
      <c r="AK52" s="393"/>
      <c r="AL52" s="393"/>
      <c r="AM52" s="393"/>
      <c r="AN52" s="22"/>
      <c r="AO52" s="5"/>
    </row>
    <row r="53" spans="1:42" ht="14.25">
      <c r="A53" s="394"/>
      <c r="B53" s="381"/>
      <c r="C53" s="381"/>
      <c r="D53" s="381"/>
      <c r="E53" s="381"/>
      <c r="F53" s="395"/>
      <c r="G53" s="395"/>
      <c r="H53" s="395"/>
      <c r="I53" s="395"/>
      <c r="J53" s="395"/>
      <c r="K53" s="396"/>
      <c r="L53" s="397" t="s">
        <v>301</v>
      </c>
      <c r="M53" s="1116" t="s">
        <v>295</v>
      </c>
      <c r="N53" s="1117"/>
      <c r="O53" s="14"/>
      <c r="P53" s="1025" t="s">
        <v>129</v>
      </c>
      <c r="Q53" s="1026"/>
      <c r="R53" s="1026"/>
      <c r="S53" s="1027"/>
      <c r="T53" s="1032" t="s">
        <v>163</v>
      </c>
      <c r="U53" s="1056"/>
      <c r="V53" s="1056"/>
      <c r="W53" s="1056"/>
      <c r="X53" s="1056"/>
      <c r="Y53" s="1056"/>
      <c r="Z53" s="54">
        <f>'入力（依頼書）'!Z53</f>
        <v>0</v>
      </c>
      <c r="AA53" s="398" t="s">
        <v>164</v>
      </c>
      <c r="AB53" s="1079" t="s">
        <v>165</v>
      </c>
      <c r="AC53" s="1054">
        <f>'入力（依頼書）'!AC53</f>
        <v>0</v>
      </c>
      <c r="AD53" s="1077" t="s">
        <v>164</v>
      </c>
      <c r="AE53" s="22"/>
      <c r="AF53" s="1025"/>
      <c r="AG53" s="1044"/>
      <c r="AH53" s="1044"/>
      <c r="AI53" s="1044"/>
      <c r="AJ53" s="1044"/>
      <c r="AK53" s="1044"/>
      <c r="AL53" s="1044"/>
      <c r="AM53" s="1044"/>
      <c r="AN53" s="1045"/>
      <c r="AO53" s="5"/>
    </row>
    <row r="54" spans="1:42" ht="13.5" customHeight="1">
      <c r="A54" s="399" t="s">
        <v>272</v>
      </c>
      <c r="B54" s="1125">
        <f>'入力（依頼書）'!B54</f>
        <v>0</v>
      </c>
      <c r="C54" s="1125"/>
      <c r="D54" s="1125"/>
      <c r="E54" s="1125"/>
      <c r="F54" s="1125"/>
      <c r="G54" s="400" t="s">
        <v>273</v>
      </c>
      <c r="H54" s="400"/>
      <c r="I54" s="401"/>
      <c r="J54" s="401"/>
      <c r="K54" s="402"/>
      <c r="L54" s="380" t="s">
        <v>166</v>
      </c>
      <c r="M54" s="1118"/>
      <c r="N54" s="1119"/>
      <c r="O54" s="14"/>
      <c r="P54" s="1028"/>
      <c r="Q54" s="1029"/>
      <c r="R54" s="1029"/>
      <c r="S54" s="1030"/>
      <c r="T54" s="1032" t="s">
        <v>167</v>
      </c>
      <c r="U54" s="1033"/>
      <c r="V54" s="1033"/>
      <c r="W54" s="1033"/>
      <c r="X54" s="1033"/>
      <c r="Y54" s="1033"/>
      <c r="Z54" s="53">
        <f>'入力（依頼書）'!Z54</f>
        <v>0</v>
      </c>
      <c r="AA54" s="403" t="s">
        <v>164</v>
      </c>
      <c r="AB54" s="1080"/>
      <c r="AC54" s="1055"/>
      <c r="AD54" s="1078"/>
      <c r="AE54" s="22"/>
      <c r="AF54" s="1046"/>
      <c r="AG54" s="1047"/>
      <c r="AH54" s="1047"/>
      <c r="AI54" s="1047"/>
      <c r="AJ54" s="1047"/>
      <c r="AK54" s="1047"/>
      <c r="AL54" s="1047"/>
      <c r="AM54" s="1047"/>
      <c r="AN54" s="1048"/>
      <c r="AO54" s="5" t="b">
        <f>'入力（依頼書）'!AO54</f>
        <v>1</v>
      </c>
      <c r="AP54" t="b">
        <f>'入力（依頼書）'!AP54</f>
        <v>1</v>
      </c>
    </row>
    <row r="55" spans="1:42">
      <c r="A55" s="22"/>
      <c r="B55" s="22"/>
      <c r="C55" s="22"/>
      <c r="D55" s="22"/>
      <c r="E55" s="22"/>
      <c r="F55" s="22"/>
      <c r="G55" s="22"/>
      <c r="H55" s="22"/>
      <c r="I55" s="22"/>
      <c r="J55" s="22"/>
      <c r="K55" s="22"/>
      <c r="L55" s="22"/>
      <c r="M55" s="22"/>
      <c r="N55" s="404" t="s">
        <v>168</v>
      </c>
      <c r="O55" s="14"/>
      <c r="P55" s="22"/>
      <c r="Q55" s="22"/>
      <c r="R55" s="22"/>
      <c r="S55" s="22"/>
      <c r="T55" s="22"/>
      <c r="U55" s="49"/>
      <c r="V55" s="393"/>
      <c r="W55" s="393"/>
      <c r="X55" s="393"/>
      <c r="Y55" s="393"/>
      <c r="Z55" s="393"/>
      <c r="AA55" s="393"/>
      <c r="AB55" s="22"/>
      <c r="AC55" s="22"/>
      <c r="AD55" s="22"/>
      <c r="AE55" s="22"/>
      <c r="AF55" s="22"/>
      <c r="AG55" s="22"/>
      <c r="AH55" s="393"/>
      <c r="AI55" s="393"/>
      <c r="AJ55" s="393"/>
      <c r="AK55" s="393"/>
      <c r="AL55" s="393"/>
      <c r="AM55" s="393"/>
      <c r="AN55" s="22"/>
      <c r="AO55" s="5"/>
    </row>
  </sheetData>
  <sheetProtection algorithmName="SHA-512" hashValue="3TGIOiPsFhQjzes8fZbf4+dIrYFErwlrrrTgMWDrRfh6uNnFjcBOyn7RrZVgxAqp4O2+p9qWt7dczgnD5QxB6Q==" saltValue="q6aV29mzfgTfBsOJ9n1iig==" spinCount="100000" sheet="1" objects="1" scenarios="1"/>
  <mergeCells count="359">
    <mergeCell ref="V24:W24"/>
    <mergeCell ref="Y28:Z28"/>
    <mergeCell ref="AD31:AF31"/>
    <mergeCell ref="AA34:AB34"/>
    <mergeCell ref="AA33:AB33"/>
    <mergeCell ref="Y34:Z34"/>
    <mergeCell ref="AA37:AB37"/>
    <mergeCell ref="Y35:Z35"/>
    <mergeCell ref="AA35:AB35"/>
    <mergeCell ref="Y29:Z29"/>
    <mergeCell ref="Y30:Z30"/>
    <mergeCell ref="V30:W30"/>
    <mergeCell ref="Y31:Z31"/>
    <mergeCell ref="Y27:Z27"/>
    <mergeCell ref="AA31:AB31"/>
    <mergeCell ref="AD30:AF30"/>
    <mergeCell ref="V27:W27"/>
    <mergeCell ref="Y32:Z32"/>
    <mergeCell ref="AA32:AB32"/>
    <mergeCell ref="AD25:AF25"/>
    <mergeCell ref="Y24:Z24"/>
    <mergeCell ref="AA24:AB24"/>
    <mergeCell ref="AD24:AF24"/>
    <mergeCell ref="V28:W28"/>
    <mergeCell ref="I14:M14"/>
    <mergeCell ref="A15:A16"/>
    <mergeCell ref="B15:B16"/>
    <mergeCell ref="C15:C16"/>
    <mergeCell ref="D15:D16"/>
    <mergeCell ref="E15:E16"/>
    <mergeCell ref="A11:A12"/>
    <mergeCell ref="B11:B12"/>
    <mergeCell ref="C11:C12"/>
    <mergeCell ref="D11:D12"/>
    <mergeCell ref="E11:E12"/>
    <mergeCell ref="I12:M12"/>
    <mergeCell ref="I15:M15"/>
    <mergeCell ref="I16:M16"/>
    <mergeCell ref="G12:H12"/>
    <mergeCell ref="G16:H16"/>
    <mergeCell ref="M53:N54"/>
    <mergeCell ref="M48:N48"/>
    <mergeCell ref="K48:L48"/>
    <mergeCell ref="K46:L46"/>
    <mergeCell ref="K47:L47"/>
    <mergeCell ref="M47:N47"/>
    <mergeCell ref="M46:N46"/>
    <mergeCell ref="A50:K50"/>
    <mergeCell ref="A51:M51"/>
    <mergeCell ref="B54:F54"/>
    <mergeCell ref="Q32:W32"/>
    <mergeCell ref="Q28:T28"/>
    <mergeCell ref="J40:J42"/>
    <mergeCell ref="B44:E44"/>
    <mergeCell ref="B48:E48"/>
    <mergeCell ref="B47:E47"/>
    <mergeCell ref="H48:I48"/>
    <mergeCell ref="H44:I44"/>
    <mergeCell ref="H45:I45"/>
    <mergeCell ref="H46:I46"/>
    <mergeCell ref="H47:I47"/>
    <mergeCell ref="B46:E46"/>
    <mergeCell ref="B45:E45"/>
    <mergeCell ref="Q34:T34"/>
    <mergeCell ref="Q35:T35"/>
    <mergeCell ref="AJ35:AN36"/>
    <mergeCell ref="AD33:AI33"/>
    <mergeCell ref="M45:N45"/>
    <mergeCell ref="M44:N44"/>
    <mergeCell ref="K44:L44"/>
    <mergeCell ref="K45:L45"/>
    <mergeCell ref="H40:I40"/>
    <mergeCell ref="K40:L40"/>
    <mergeCell ref="Q24:T24"/>
    <mergeCell ref="Q30:T30"/>
    <mergeCell ref="H41:I41"/>
    <mergeCell ref="H42:I42"/>
    <mergeCell ref="H43:I43"/>
    <mergeCell ref="M43:N43"/>
    <mergeCell ref="M40:N40"/>
    <mergeCell ref="M41:N41"/>
    <mergeCell ref="M42:N42"/>
    <mergeCell ref="K42:L42"/>
    <mergeCell ref="K43:L43"/>
    <mergeCell ref="A39:N39"/>
    <mergeCell ref="B40:E40"/>
    <mergeCell ref="G40:G42"/>
    <mergeCell ref="B41:E41"/>
    <mergeCell ref="B42:E42"/>
    <mergeCell ref="AF53:AN54"/>
    <mergeCell ref="P27:P32"/>
    <mergeCell ref="Q27:T27"/>
    <mergeCell ref="Q29:T29"/>
    <mergeCell ref="AH34:AI34"/>
    <mergeCell ref="AK34:AL34"/>
    <mergeCell ref="AC53:AC54"/>
    <mergeCell ref="T53:Y53"/>
    <mergeCell ref="V36:W36"/>
    <mergeCell ref="Q33:T33"/>
    <mergeCell ref="Y36:Z36"/>
    <mergeCell ref="AA36:AB36"/>
    <mergeCell ref="Y37:Z37"/>
    <mergeCell ref="AD34:AG34"/>
    <mergeCell ref="AD35:AI36"/>
    <mergeCell ref="AD37:AI37"/>
    <mergeCell ref="Q45:R45"/>
    <mergeCell ref="Q36:T36"/>
    <mergeCell ref="Q37:W37"/>
    <mergeCell ref="AJ37:AN37"/>
    <mergeCell ref="AD53:AD54"/>
    <mergeCell ref="Q47:R47"/>
    <mergeCell ref="Q48:R48"/>
    <mergeCell ref="AB53:AB54"/>
    <mergeCell ref="AC34:AC37"/>
    <mergeCell ref="P53:S54"/>
    <mergeCell ref="V35:W35"/>
    <mergeCell ref="T54:Y54"/>
    <mergeCell ref="P49:R49"/>
    <mergeCell ref="V34:W34"/>
    <mergeCell ref="V33:W33"/>
    <mergeCell ref="Q46:R46"/>
    <mergeCell ref="P39:R39"/>
    <mergeCell ref="Q40:R40"/>
    <mergeCell ref="Q41:R41"/>
    <mergeCell ref="Q42:R42"/>
    <mergeCell ref="Q43:R43"/>
    <mergeCell ref="Q44:R44"/>
    <mergeCell ref="AA29:AB29"/>
    <mergeCell ref="AD29:AF29"/>
    <mergeCell ref="AA30:AB30"/>
    <mergeCell ref="AM29:AN29"/>
    <mergeCell ref="AH29:AI29"/>
    <mergeCell ref="AK29:AL29"/>
    <mergeCell ref="AK31:AL31"/>
    <mergeCell ref="AM33:AN33"/>
    <mergeCell ref="Y33:Z33"/>
    <mergeCell ref="AK33:AL33"/>
    <mergeCell ref="AM27:AN27"/>
    <mergeCell ref="AM28:AN28"/>
    <mergeCell ref="AK28:AL28"/>
    <mergeCell ref="AA27:AB27"/>
    <mergeCell ref="AE28:AF28"/>
    <mergeCell ref="AM26:AN26"/>
    <mergeCell ref="AH31:AI31"/>
    <mergeCell ref="AM31:AN31"/>
    <mergeCell ref="AM32:AN32"/>
    <mergeCell ref="AE27:AF27"/>
    <mergeCell ref="AK26:AL26"/>
    <mergeCell ref="AH27:AI27"/>
    <mergeCell ref="AK27:AL27"/>
    <mergeCell ref="AH26:AI26"/>
    <mergeCell ref="AH28:AI28"/>
    <mergeCell ref="AA28:AB28"/>
    <mergeCell ref="AD26:AD28"/>
    <mergeCell ref="AE26:AF26"/>
    <mergeCell ref="AK32:AL32"/>
    <mergeCell ref="AD32:AF32"/>
    <mergeCell ref="AH32:AI32"/>
    <mergeCell ref="AM30:AN30"/>
    <mergeCell ref="AH30:AI30"/>
    <mergeCell ref="AK30:AL30"/>
    <mergeCell ref="AH25:AI25"/>
    <mergeCell ref="AM24:AN24"/>
    <mergeCell ref="AK25:AL25"/>
    <mergeCell ref="AM25:AN25"/>
    <mergeCell ref="AM23:AN23"/>
    <mergeCell ref="AK19:AL19"/>
    <mergeCell ref="AM19:AN19"/>
    <mergeCell ref="AM21:AN21"/>
    <mergeCell ref="AM22:AN22"/>
    <mergeCell ref="AH24:AI24"/>
    <mergeCell ref="AK24:AL24"/>
    <mergeCell ref="AH19:AI19"/>
    <mergeCell ref="AH20:AI20"/>
    <mergeCell ref="AA23:AB23"/>
    <mergeCell ref="Y19:Z19"/>
    <mergeCell ref="AA19:AB19"/>
    <mergeCell ref="AM20:AN20"/>
    <mergeCell ref="AK23:AL23"/>
    <mergeCell ref="Q21:T21"/>
    <mergeCell ref="V21:W21"/>
    <mergeCell ref="Y21:Z21"/>
    <mergeCell ref="AA21:AB21"/>
    <mergeCell ref="AH21:AI21"/>
    <mergeCell ref="Y23:Z23"/>
    <mergeCell ref="AD21:AF21"/>
    <mergeCell ref="AD22:AF22"/>
    <mergeCell ref="AK21:AL21"/>
    <mergeCell ref="AD23:AF23"/>
    <mergeCell ref="AH23:AI23"/>
    <mergeCell ref="Q22:T22"/>
    <mergeCell ref="Q23:T23"/>
    <mergeCell ref="V23:W23"/>
    <mergeCell ref="V22:W22"/>
    <mergeCell ref="Q20:T20"/>
    <mergeCell ref="V20:W20"/>
    <mergeCell ref="AH22:AI22"/>
    <mergeCell ref="AK22:AL22"/>
    <mergeCell ref="R18:T18"/>
    <mergeCell ref="V18:W18"/>
    <mergeCell ref="Y18:Z18"/>
    <mergeCell ref="AA18:AB18"/>
    <mergeCell ref="Y20:Z20"/>
    <mergeCell ref="Y22:Z22"/>
    <mergeCell ref="AA22:AB22"/>
    <mergeCell ref="Q19:T19"/>
    <mergeCell ref="V19:W19"/>
    <mergeCell ref="AA20:AB20"/>
    <mergeCell ref="AD20:AF20"/>
    <mergeCell ref="AD19:AF19"/>
    <mergeCell ref="AK20:AL20"/>
    <mergeCell ref="Q12:Q18"/>
    <mergeCell ref="R12:T12"/>
    <mergeCell ref="V12:W12"/>
    <mergeCell ref="Y12:Z12"/>
    <mergeCell ref="AM12:AN12"/>
    <mergeCell ref="AK16:AL16"/>
    <mergeCell ref="AM16:AN16"/>
    <mergeCell ref="AK15:AL15"/>
    <mergeCell ref="AM15:AN15"/>
    <mergeCell ref="AM13:AN13"/>
    <mergeCell ref="AD12:AF12"/>
    <mergeCell ref="AH12:AI12"/>
    <mergeCell ref="AK12:AL12"/>
    <mergeCell ref="AA12:AB12"/>
    <mergeCell ref="Y13:Z13"/>
    <mergeCell ref="AD15:AF15"/>
    <mergeCell ref="AD16:AF16"/>
    <mergeCell ref="AH16:AI16"/>
    <mergeCell ref="AH14:AI14"/>
    <mergeCell ref="AD13:AF13"/>
    <mergeCell ref="AH13:AI13"/>
    <mergeCell ref="AD14:AF14"/>
    <mergeCell ref="AH15:AI15"/>
    <mergeCell ref="V16:W16"/>
    <mergeCell ref="Y16:Z16"/>
    <mergeCell ref="AA14:AB14"/>
    <mergeCell ref="AA16:AB16"/>
    <mergeCell ref="R15:T15"/>
    <mergeCell ref="AK13:AL13"/>
    <mergeCell ref="AM18:AN18"/>
    <mergeCell ref="AK17:AL17"/>
    <mergeCell ref="AM17:AN17"/>
    <mergeCell ref="AK18:AL18"/>
    <mergeCell ref="V17:W17"/>
    <mergeCell ref="Y17:Z17"/>
    <mergeCell ref="V15:W15"/>
    <mergeCell ref="Y15:Z15"/>
    <mergeCell ref="AA15:AB15"/>
    <mergeCell ref="AA13:AB13"/>
    <mergeCell ref="AH17:AI17"/>
    <mergeCell ref="AD18:AF18"/>
    <mergeCell ref="AH18:AI18"/>
    <mergeCell ref="AM14:AN14"/>
    <mergeCell ref="AK14:AL14"/>
    <mergeCell ref="AA17:AB17"/>
    <mergeCell ref="AK9:AL9"/>
    <mergeCell ref="AM9:AN9"/>
    <mergeCell ref="AD7:AF7"/>
    <mergeCell ref="Y9:Z9"/>
    <mergeCell ref="AA9:AB9"/>
    <mergeCell ref="AM10:AN10"/>
    <mergeCell ref="AH10:AI10"/>
    <mergeCell ref="AH11:AI11"/>
    <mergeCell ref="Y8:Z8"/>
    <mergeCell ref="AA8:AB8"/>
    <mergeCell ref="Y10:Z10"/>
    <mergeCell ref="AA10:AB10"/>
    <mergeCell ref="AK10:AL10"/>
    <mergeCell ref="Y11:Z11"/>
    <mergeCell ref="AA11:AB11"/>
    <mergeCell ref="AD11:AF11"/>
    <mergeCell ref="AD10:AF10"/>
    <mergeCell ref="AM11:AN11"/>
    <mergeCell ref="AK11:AL11"/>
    <mergeCell ref="AK6:AL6"/>
    <mergeCell ref="AM6:AN6"/>
    <mergeCell ref="AE5:AF5"/>
    <mergeCell ref="AK5:AL5"/>
    <mergeCell ref="AH5:AI5"/>
    <mergeCell ref="Y7:Z7"/>
    <mergeCell ref="AM7:AN7"/>
    <mergeCell ref="AH7:AI7"/>
    <mergeCell ref="AK8:AL8"/>
    <mergeCell ref="AD8:AF8"/>
    <mergeCell ref="AH8:AI8"/>
    <mergeCell ref="AM8:AN8"/>
    <mergeCell ref="AM4:AN4"/>
    <mergeCell ref="P5:P26"/>
    <mergeCell ref="Q5:Q11"/>
    <mergeCell ref="R5:T5"/>
    <mergeCell ref="V5:W5"/>
    <mergeCell ref="Y5:Z5"/>
    <mergeCell ref="AA5:AB5"/>
    <mergeCell ref="AK7:AL7"/>
    <mergeCell ref="AK4:AL4"/>
    <mergeCell ref="R6:T6"/>
    <mergeCell ref="V6:W6"/>
    <mergeCell ref="Y6:Z6"/>
    <mergeCell ref="AA6:AB6"/>
    <mergeCell ref="AC5:AC9"/>
    <mergeCell ref="AD5:AD6"/>
    <mergeCell ref="R7:T7"/>
    <mergeCell ref="V7:W7"/>
    <mergeCell ref="V8:W8"/>
    <mergeCell ref="AA7:AB7"/>
    <mergeCell ref="Y26:Z26"/>
    <mergeCell ref="AA26:AB26"/>
    <mergeCell ref="AM5:AN5"/>
    <mergeCell ref="AE6:AF6"/>
    <mergeCell ref="AH6:AI6"/>
    <mergeCell ref="P2:AH3"/>
    <mergeCell ref="Q4:T4"/>
    <mergeCell ref="V4:W4"/>
    <mergeCell ref="Y4:Z4"/>
    <mergeCell ref="AA4:AB4"/>
    <mergeCell ref="AD4:AF4"/>
    <mergeCell ref="AH4:AI4"/>
    <mergeCell ref="R11:T11"/>
    <mergeCell ref="V11:W11"/>
    <mergeCell ref="AC10:AC33"/>
    <mergeCell ref="AD9:AI9"/>
    <mergeCell ref="R10:T10"/>
    <mergeCell ref="V10:W10"/>
    <mergeCell ref="R9:T9"/>
    <mergeCell ref="V9:W9"/>
    <mergeCell ref="R8:T8"/>
    <mergeCell ref="R14:T14"/>
    <mergeCell ref="V14:W14"/>
    <mergeCell ref="Y14:Z14"/>
    <mergeCell ref="R17:T17"/>
    <mergeCell ref="R13:T13"/>
    <mergeCell ref="V13:W13"/>
    <mergeCell ref="R16:T16"/>
    <mergeCell ref="AD17:AF17"/>
    <mergeCell ref="AK2:AN3"/>
    <mergeCell ref="P33:P37"/>
    <mergeCell ref="Q25:T25"/>
    <mergeCell ref="V25:W25"/>
    <mergeCell ref="Y25:Z25"/>
    <mergeCell ref="AA25:AB25"/>
    <mergeCell ref="J4:N4"/>
    <mergeCell ref="E19:N20"/>
    <mergeCell ref="B43:E43"/>
    <mergeCell ref="E21:N22"/>
    <mergeCell ref="K41:L41"/>
    <mergeCell ref="V29:W29"/>
    <mergeCell ref="V31:W31"/>
    <mergeCell ref="I9:J9"/>
    <mergeCell ref="I10:M10"/>
    <mergeCell ref="I11:M11"/>
    <mergeCell ref="A19:D22"/>
    <mergeCell ref="Q31:T31"/>
    <mergeCell ref="A23:D24"/>
    <mergeCell ref="A25:D26"/>
    <mergeCell ref="E25:N27"/>
    <mergeCell ref="A27:D27"/>
    <mergeCell ref="E23:N24"/>
    <mergeCell ref="Q26:W26"/>
  </mergeCells>
  <phoneticPr fontId="5"/>
  <printOptions horizontalCentered="1" verticalCentered="1"/>
  <pageMargins left="0" right="0" top="0.36" bottom="0" header="0" footer="0"/>
  <pageSetup paperSize="8" scale="93"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15" r:id="rId4" name="Check Box 23">
              <controlPr defaultSize="0" autoFill="0" autoLine="0" autoPict="0">
                <anchor moveWithCells="1" sizeWithCells="1">
                  <from>
                    <xdr:col>31</xdr:col>
                    <xdr:colOff>114300</xdr:colOff>
                    <xdr:row>52</xdr:row>
                    <xdr:rowOff>38100</xdr:rowOff>
                  </from>
                  <to>
                    <xdr:col>34</xdr:col>
                    <xdr:colOff>180975</xdr:colOff>
                    <xdr:row>53</xdr:row>
                    <xdr:rowOff>123825</xdr:rowOff>
                  </to>
                </anchor>
              </controlPr>
            </control>
          </mc:Choice>
        </mc:AlternateContent>
        <mc:AlternateContent xmlns:mc="http://schemas.openxmlformats.org/markup-compatibility/2006">
          <mc:Choice Requires="x14">
            <control shapeId="8216" r:id="rId5" name="Check Box 24">
              <controlPr defaultSize="0" autoFill="0" autoLine="0" autoPict="0">
                <anchor moveWithCells="1" sizeWithCells="1">
                  <from>
                    <xdr:col>35</xdr:col>
                    <xdr:colOff>123825</xdr:colOff>
                    <xdr:row>52</xdr:row>
                    <xdr:rowOff>28575</xdr:rowOff>
                  </from>
                  <to>
                    <xdr:col>39</xdr:col>
                    <xdr:colOff>295275</xdr:colOff>
                    <xdr:row>53</xdr:row>
                    <xdr:rowOff>114300</xdr:rowOff>
                  </to>
                </anchor>
              </controlPr>
            </control>
          </mc:Choice>
        </mc:AlternateContent>
        <mc:AlternateContent xmlns:mc="http://schemas.openxmlformats.org/markup-compatibility/2006">
          <mc:Choice Requires="x14">
            <control shapeId="14251" r:id="rId6" name="Check Box 1963">
              <controlPr defaultSize="0" autoFill="0" autoLine="0" autoPict="0">
                <anchor moveWithCells="1" sizeWithCells="1">
                  <from>
                    <xdr:col>5</xdr:col>
                    <xdr:colOff>38100</xdr:colOff>
                    <xdr:row>27</xdr:row>
                    <xdr:rowOff>0</xdr:rowOff>
                  </from>
                  <to>
                    <xdr:col>6</xdr:col>
                    <xdr:colOff>38100</xdr:colOff>
                    <xdr:row>28</xdr:row>
                    <xdr:rowOff>47625</xdr:rowOff>
                  </to>
                </anchor>
              </controlPr>
            </control>
          </mc:Choice>
        </mc:AlternateContent>
        <mc:AlternateContent xmlns:mc="http://schemas.openxmlformats.org/markup-compatibility/2006">
          <mc:Choice Requires="x14">
            <control shapeId="14252" r:id="rId7" name="Check Box 1964">
              <controlPr defaultSize="0" autoFill="0" autoLine="0" autoPict="0">
                <anchor moveWithCells="1" sizeWithCells="1">
                  <from>
                    <xdr:col>5</xdr:col>
                    <xdr:colOff>38100</xdr:colOff>
                    <xdr:row>27</xdr:row>
                    <xdr:rowOff>200025</xdr:rowOff>
                  </from>
                  <to>
                    <xdr:col>6</xdr:col>
                    <xdr:colOff>38100</xdr:colOff>
                    <xdr:row>29</xdr:row>
                    <xdr:rowOff>38100</xdr:rowOff>
                  </to>
                </anchor>
              </controlPr>
            </control>
          </mc:Choice>
        </mc:AlternateContent>
        <mc:AlternateContent xmlns:mc="http://schemas.openxmlformats.org/markup-compatibility/2006">
          <mc:Choice Requires="x14">
            <control shapeId="14253" r:id="rId8" name="Check Box 1965">
              <controlPr defaultSize="0" autoFill="0" autoLine="0" autoPict="0">
                <anchor moveWithCells="1">
                  <from>
                    <xdr:col>6</xdr:col>
                    <xdr:colOff>352425</xdr:colOff>
                    <xdr:row>27</xdr:row>
                    <xdr:rowOff>38100</xdr:rowOff>
                  </from>
                  <to>
                    <xdr:col>8</xdr:col>
                    <xdr:colOff>85725</xdr:colOff>
                    <xdr:row>28</xdr:row>
                    <xdr:rowOff>38100</xdr:rowOff>
                  </to>
                </anchor>
              </controlPr>
            </control>
          </mc:Choice>
        </mc:AlternateContent>
        <mc:AlternateContent xmlns:mc="http://schemas.openxmlformats.org/markup-compatibility/2006">
          <mc:Choice Requires="x14">
            <control shapeId="14254" r:id="rId9" name="Check Box 1966">
              <controlPr defaultSize="0" autoFill="0" autoLine="0" autoPict="0">
                <anchor moveWithCells="1">
                  <from>
                    <xdr:col>8</xdr:col>
                    <xdr:colOff>180975</xdr:colOff>
                    <xdr:row>27</xdr:row>
                    <xdr:rowOff>38100</xdr:rowOff>
                  </from>
                  <to>
                    <xdr:col>9</xdr:col>
                    <xdr:colOff>447675</xdr:colOff>
                    <xdr:row>28</xdr:row>
                    <xdr:rowOff>38100</xdr:rowOff>
                  </to>
                </anchor>
              </controlPr>
            </control>
          </mc:Choice>
        </mc:AlternateContent>
        <mc:AlternateContent xmlns:mc="http://schemas.openxmlformats.org/markup-compatibility/2006">
          <mc:Choice Requires="x14">
            <control shapeId="14255" r:id="rId10" name="Check Box 1967">
              <controlPr defaultSize="0" autoFill="0" autoLine="0" autoPict="0">
                <anchor moveWithCells="1">
                  <from>
                    <xdr:col>9</xdr:col>
                    <xdr:colOff>342900</xdr:colOff>
                    <xdr:row>27</xdr:row>
                    <xdr:rowOff>38100</xdr:rowOff>
                  </from>
                  <to>
                    <xdr:col>10</xdr:col>
                    <xdr:colOff>647700</xdr:colOff>
                    <xdr:row>28</xdr:row>
                    <xdr:rowOff>38100</xdr:rowOff>
                  </to>
                </anchor>
              </controlPr>
            </control>
          </mc:Choice>
        </mc:AlternateContent>
        <mc:AlternateContent xmlns:mc="http://schemas.openxmlformats.org/markup-compatibility/2006">
          <mc:Choice Requires="x14">
            <control shapeId="14256" r:id="rId11" name="Check Box 1968">
              <controlPr defaultSize="0" autoFill="0" autoLine="0" autoPict="0">
                <anchor moveWithCells="1" sizeWithCells="1">
                  <from>
                    <xdr:col>0</xdr:col>
                    <xdr:colOff>142875</xdr:colOff>
                    <xdr:row>29</xdr:row>
                    <xdr:rowOff>9525</xdr:rowOff>
                  </from>
                  <to>
                    <xdr:col>1</xdr:col>
                    <xdr:colOff>133350</xdr:colOff>
                    <xdr:row>30</xdr:row>
                    <xdr:rowOff>38100</xdr:rowOff>
                  </to>
                </anchor>
              </controlPr>
            </control>
          </mc:Choice>
        </mc:AlternateContent>
        <mc:AlternateContent xmlns:mc="http://schemas.openxmlformats.org/markup-compatibility/2006">
          <mc:Choice Requires="x14">
            <control shapeId="14257" r:id="rId12" name="Check Box 1969">
              <controlPr defaultSize="0" autoFill="0" autoLine="0" autoPict="0">
                <anchor moveWithCells="1" sizeWithCells="1">
                  <from>
                    <xdr:col>0</xdr:col>
                    <xdr:colOff>142875</xdr:colOff>
                    <xdr:row>30</xdr:row>
                    <xdr:rowOff>38100</xdr:rowOff>
                  </from>
                  <to>
                    <xdr:col>1</xdr:col>
                    <xdr:colOff>133350</xdr:colOff>
                    <xdr:row>31</xdr:row>
                    <xdr:rowOff>66675</xdr:rowOff>
                  </to>
                </anchor>
              </controlPr>
            </control>
          </mc:Choice>
        </mc:AlternateContent>
        <mc:AlternateContent xmlns:mc="http://schemas.openxmlformats.org/markup-compatibility/2006">
          <mc:Choice Requires="x14">
            <control shapeId="14260" r:id="rId13" name="Check Box 1972">
              <controlPr defaultSize="0" autoFill="0" autoLine="0" autoPict="0">
                <anchor moveWithCells="1" sizeWithCells="1">
                  <from>
                    <xdr:col>6</xdr:col>
                    <xdr:colOff>352425</xdr:colOff>
                    <xdr:row>27</xdr:row>
                    <xdr:rowOff>200025</xdr:rowOff>
                  </from>
                  <to>
                    <xdr:col>15</xdr:col>
                    <xdr:colOff>266700</xdr:colOff>
                    <xdr:row>28</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AP55"/>
  <sheetViews>
    <sheetView showGridLines="0" showZeros="0" zoomScaleNormal="100" zoomScaleSheetLayoutView="100" workbookViewId="0">
      <selection activeCell="F43" sqref="F43:F48"/>
    </sheetView>
  </sheetViews>
  <sheetFormatPr defaultRowHeight="13.5"/>
  <cols>
    <col min="1" max="5" width="4" style="5" customWidth="1"/>
    <col min="6" max="6" width="6.25" style="5" customWidth="1"/>
    <col min="7" max="7" width="6" style="5" customWidth="1"/>
    <col min="8" max="8" width="8.625" style="5" customWidth="1"/>
    <col min="9" max="9" width="8.375" style="5" customWidth="1"/>
    <col min="10" max="10" width="6" style="5" customWidth="1"/>
    <col min="11" max="11" width="9.375" style="5" customWidth="1"/>
    <col min="12" max="12" width="9.875" style="5" customWidth="1"/>
    <col min="13" max="13" width="9.625" style="5" customWidth="1"/>
    <col min="14" max="14" width="10.625" style="5" customWidth="1"/>
    <col min="15" max="15" width="1.125" customWidth="1"/>
    <col min="16" max="16" width="4.125" style="2" customWidth="1"/>
    <col min="17" max="20" width="3.75" style="2" customWidth="1"/>
    <col min="21" max="21" width="4.25" style="7" customWidth="1"/>
    <col min="22" max="27" width="4.25" style="3" customWidth="1"/>
    <col min="28" max="33" width="4.25" style="2" customWidth="1"/>
    <col min="34" max="39" width="4.25" style="3" customWidth="1"/>
    <col min="40" max="40" width="4.25" style="2" customWidth="1"/>
    <col min="41" max="41" width="1.375" style="2" customWidth="1"/>
    <col min="42" max="42" width="1.375" customWidth="1"/>
  </cols>
  <sheetData>
    <row r="1" spans="1:42">
      <c r="N1" s="8"/>
    </row>
    <row r="2" spans="1:42" ht="16.5" customHeight="1">
      <c r="A2" s="9"/>
      <c r="B2" s="10"/>
      <c r="C2" s="10"/>
      <c r="D2" s="11"/>
      <c r="E2" s="12"/>
      <c r="F2" s="12"/>
      <c r="G2" s="12"/>
      <c r="H2" s="12"/>
      <c r="I2" s="12"/>
      <c r="J2" s="13"/>
      <c r="K2" s="10"/>
      <c r="L2" s="10"/>
      <c r="M2" s="10"/>
      <c r="N2" s="69" t="s">
        <v>252</v>
      </c>
      <c r="O2" s="14"/>
      <c r="P2" s="894" t="s">
        <v>285</v>
      </c>
      <c r="Q2" s="895"/>
      <c r="R2" s="895"/>
      <c r="S2" s="895"/>
      <c r="T2" s="895"/>
      <c r="U2" s="895"/>
      <c r="V2" s="895"/>
      <c r="W2" s="895"/>
      <c r="X2" s="895"/>
      <c r="Y2" s="895"/>
      <c r="Z2" s="895"/>
      <c r="AA2" s="895"/>
      <c r="AB2" s="895"/>
      <c r="AC2" s="895"/>
      <c r="AD2" s="895"/>
      <c r="AE2" s="895"/>
      <c r="AF2" s="895"/>
      <c r="AG2" s="895"/>
      <c r="AH2" s="895"/>
      <c r="AI2" s="15"/>
      <c r="AJ2" s="16"/>
      <c r="AK2" s="839" t="str">
        <f>'入力（依頼書）'!AI2</f>
        <v xml:space="preserve">
令和元年10月1日</v>
      </c>
      <c r="AL2" s="839"/>
      <c r="AM2" s="839"/>
      <c r="AN2" s="839"/>
    </row>
    <row r="3" spans="1:42" ht="10.5" customHeight="1">
      <c r="A3" s="10"/>
      <c r="B3" s="10"/>
      <c r="C3" s="10"/>
      <c r="D3" s="12"/>
      <c r="E3" s="12"/>
      <c r="F3" s="12"/>
      <c r="G3" s="12"/>
      <c r="H3" s="12"/>
      <c r="I3" s="12"/>
      <c r="J3" s="10"/>
      <c r="K3" s="10"/>
      <c r="L3" s="10"/>
      <c r="M3" s="10"/>
      <c r="N3" s="18"/>
      <c r="O3" s="14"/>
      <c r="P3" s="896"/>
      <c r="Q3" s="896"/>
      <c r="R3" s="896"/>
      <c r="S3" s="896"/>
      <c r="T3" s="896"/>
      <c r="U3" s="896"/>
      <c r="V3" s="896"/>
      <c r="W3" s="896"/>
      <c r="X3" s="896"/>
      <c r="Y3" s="896"/>
      <c r="Z3" s="896"/>
      <c r="AA3" s="896"/>
      <c r="AB3" s="896"/>
      <c r="AC3" s="896"/>
      <c r="AD3" s="896"/>
      <c r="AE3" s="896"/>
      <c r="AF3" s="896"/>
      <c r="AG3" s="896"/>
      <c r="AH3" s="896"/>
      <c r="AI3" s="15"/>
      <c r="AJ3" s="109"/>
      <c r="AK3" s="840"/>
      <c r="AL3" s="840"/>
      <c r="AM3" s="840"/>
      <c r="AN3" s="840"/>
    </row>
    <row r="4" spans="1:42" ht="16.5" customHeight="1">
      <c r="A4" s="10"/>
      <c r="B4" s="10"/>
      <c r="C4" s="10"/>
      <c r="D4" s="12"/>
      <c r="E4" s="12"/>
      <c r="F4" s="12"/>
      <c r="G4" s="12"/>
      <c r="H4" s="12"/>
      <c r="I4" s="12"/>
      <c r="J4" s="853"/>
      <c r="K4" s="853"/>
      <c r="L4" s="853"/>
      <c r="M4" s="853"/>
      <c r="N4" s="853"/>
      <c r="O4" s="14"/>
      <c r="P4" s="19" t="s">
        <v>0</v>
      </c>
      <c r="Q4" s="897" t="s">
        <v>1</v>
      </c>
      <c r="R4" s="898"/>
      <c r="S4" s="898"/>
      <c r="T4" s="898"/>
      <c r="U4" s="20" t="s">
        <v>2</v>
      </c>
      <c r="V4" s="899" t="s">
        <v>3</v>
      </c>
      <c r="W4" s="899"/>
      <c r="X4" s="21" t="s">
        <v>4</v>
      </c>
      <c r="Y4" s="900" t="s">
        <v>5</v>
      </c>
      <c r="Z4" s="901"/>
      <c r="AA4" s="902" t="s">
        <v>6</v>
      </c>
      <c r="AB4" s="903"/>
      <c r="AC4" s="19" t="s">
        <v>0</v>
      </c>
      <c r="AD4" s="897" t="s">
        <v>1</v>
      </c>
      <c r="AE4" s="898"/>
      <c r="AF4" s="898"/>
      <c r="AG4" s="20" t="s">
        <v>2</v>
      </c>
      <c r="AH4" s="900" t="s">
        <v>3</v>
      </c>
      <c r="AI4" s="899"/>
      <c r="AJ4" s="21" t="s">
        <v>4</v>
      </c>
      <c r="AK4" s="900" t="s">
        <v>5</v>
      </c>
      <c r="AL4" s="899"/>
      <c r="AM4" s="902" t="s">
        <v>6</v>
      </c>
      <c r="AN4" s="903"/>
      <c r="AO4" s="4"/>
    </row>
    <row r="5" spans="1:42" ht="16.5" customHeight="1">
      <c r="A5" s="22"/>
      <c r="B5" s="22"/>
      <c r="C5" s="22"/>
      <c r="D5" s="22"/>
      <c r="E5" s="22"/>
      <c r="F5" s="22"/>
      <c r="G5" s="22"/>
      <c r="H5" s="22"/>
      <c r="I5" s="22"/>
      <c r="J5" s="22"/>
      <c r="K5" s="22"/>
      <c r="L5" s="22"/>
      <c r="M5" s="22"/>
      <c r="N5" s="22"/>
      <c r="O5" s="14"/>
      <c r="P5" s="920" t="s">
        <v>7</v>
      </c>
      <c r="Q5" s="922" t="s">
        <v>8</v>
      </c>
      <c r="R5" s="924" t="s">
        <v>9</v>
      </c>
      <c r="S5" s="925"/>
      <c r="T5" s="926"/>
      <c r="U5" s="23" t="s">
        <v>10</v>
      </c>
      <c r="V5" s="907">
        <f>'入力（依頼書）'!V5</f>
        <v>3973</v>
      </c>
      <c r="W5" s="907"/>
      <c r="X5" s="63">
        <f>'入力（依頼書）'!X5</f>
        <v>0</v>
      </c>
      <c r="Y5" s="916">
        <f>'入力（依頼書）'!Y5</f>
        <v>0</v>
      </c>
      <c r="Z5" s="917"/>
      <c r="AA5" s="927" t="s">
        <v>11</v>
      </c>
      <c r="AB5" s="928"/>
      <c r="AC5" s="934" t="s">
        <v>12</v>
      </c>
      <c r="AD5" s="937" t="s">
        <v>13</v>
      </c>
      <c r="AE5" s="948" t="s">
        <v>229</v>
      </c>
      <c r="AF5" s="949"/>
      <c r="AG5" s="23" t="s">
        <v>230</v>
      </c>
      <c r="AH5" s="950">
        <f>'入力（依頼書）'!AH5</f>
        <v>3921</v>
      </c>
      <c r="AI5" s="907"/>
      <c r="AJ5" s="63">
        <f>'入力（依頼書）'!AJ5</f>
        <v>0</v>
      </c>
      <c r="AK5" s="916">
        <f>'入力（依頼書）'!AK5</f>
        <v>0</v>
      </c>
      <c r="AL5" s="929"/>
      <c r="AM5" s="943" t="s">
        <v>16</v>
      </c>
      <c r="AN5" s="944"/>
    </row>
    <row r="6" spans="1:42" ht="16.5" customHeight="1">
      <c r="A6" s="22" t="s">
        <v>280</v>
      </c>
      <c r="B6" s="22"/>
      <c r="C6" s="22"/>
      <c r="D6" s="22"/>
      <c r="E6" s="22"/>
      <c r="F6" s="22"/>
      <c r="G6" s="22"/>
      <c r="H6" s="22"/>
      <c r="I6" s="22"/>
      <c r="J6" s="22"/>
      <c r="K6" s="22"/>
      <c r="L6" s="22"/>
      <c r="M6" s="22"/>
      <c r="N6" s="22"/>
      <c r="O6" s="14"/>
      <c r="P6" s="920"/>
      <c r="Q6" s="923"/>
      <c r="R6" s="930" t="s">
        <v>17</v>
      </c>
      <c r="S6" s="931"/>
      <c r="T6" s="932"/>
      <c r="U6" s="24" t="s">
        <v>231</v>
      </c>
      <c r="V6" s="907">
        <f>'入力（依頼書）'!V6</f>
        <v>4838</v>
      </c>
      <c r="W6" s="907"/>
      <c r="X6" s="63">
        <f>'入力（依頼書）'!X6</f>
        <v>0</v>
      </c>
      <c r="Y6" s="916">
        <f>'入力（依頼書）'!Y6</f>
        <v>0</v>
      </c>
      <c r="Z6" s="917"/>
      <c r="AA6" s="930" t="s">
        <v>232</v>
      </c>
      <c r="AB6" s="933"/>
      <c r="AC6" s="935"/>
      <c r="AD6" s="938"/>
      <c r="AE6" s="904" t="s">
        <v>233</v>
      </c>
      <c r="AF6" s="906"/>
      <c r="AG6" s="24" t="s">
        <v>234</v>
      </c>
      <c r="AH6" s="945">
        <f>'入力（依頼書）'!AH6</f>
        <v>3055</v>
      </c>
      <c r="AI6" s="856"/>
      <c r="AJ6" s="63">
        <f>'入力（依頼書）'!AJ6</f>
        <v>0</v>
      </c>
      <c r="AK6" s="916">
        <f>'入力（依頼書）'!AK6</f>
        <v>0</v>
      </c>
      <c r="AL6" s="929"/>
      <c r="AM6" s="946" t="s">
        <v>22</v>
      </c>
      <c r="AN6" s="947"/>
    </row>
    <row r="7" spans="1:42" ht="16.5" customHeight="1">
      <c r="A7" s="25"/>
      <c r="B7" s="22"/>
      <c r="C7" s="22"/>
      <c r="D7" s="22"/>
      <c r="E7" s="22"/>
      <c r="F7" s="22"/>
      <c r="G7" s="22"/>
      <c r="H7" s="22"/>
      <c r="I7" s="22"/>
      <c r="J7" s="22"/>
      <c r="K7" s="22"/>
      <c r="L7" s="22"/>
      <c r="M7" s="22"/>
      <c r="N7" s="22"/>
      <c r="O7" s="14"/>
      <c r="P7" s="920"/>
      <c r="Q7" s="923"/>
      <c r="R7" s="930" t="s">
        <v>235</v>
      </c>
      <c r="S7" s="931"/>
      <c r="T7" s="932"/>
      <c r="U7" s="24" t="s">
        <v>236</v>
      </c>
      <c r="V7" s="907">
        <f>'入力（依頼書）'!V7</f>
        <v>1884</v>
      </c>
      <c r="W7" s="907"/>
      <c r="X7" s="63">
        <f>'入力（依頼書）'!X7</f>
        <v>0</v>
      </c>
      <c r="Y7" s="916">
        <f>'入力（依頼書）'!Y7</f>
        <v>0</v>
      </c>
      <c r="Z7" s="917"/>
      <c r="AA7" s="930" t="s">
        <v>232</v>
      </c>
      <c r="AB7" s="933"/>
      <c r="AC7" s="935"/>
      <c r="AD7" s="958" t="s">
        <v>26</v>
      </c>
      <c r="AE7" s="959"/>
      <c r="AF7" s="960"/>
      <c r="AG7" s="24" t="s">
        <v>27</v>
      </c>
      <c r="AH7" s="951">
        <f>'入力（依頼書）'!AH7</f>
        <v>1833</v>
      </c>
      <c r="AI7" s="952"/>
      <c r="AJ7" s="63">
        <f>'入力（依頼書）'!AJ7</f>
        <v>0</v>
      </c>
      <c r="AK7" s="916">
        <f>'入力（依頼書）'!AK7</f>
        <v>0</v>
      </c>
      <c r="AL7" s="929"/>
      <c r="AM7" s="930"/>
      <c r="AN7" s="933"/>
    </row>
    <row r="8" spans="1:42" ht="16.5" customHeight="1">
      <c r="A8" s="127"/>
      <c r="B8" s="110"/>
      <c r="C8" s="110"/>
      <c r="D8" s="110"/>
      <c r="E8" s="110"/>
      <c r="F8" s="110"/>
      <c r="G8" s="22"/>
      <c r="H8" s="22"/>
      <c r="I8" s="22"/>
      <c r="J8" s="22"/>
      <c r="K8" s="22"/>
      <c r="L8" s="22"/>
      <c r="M8" s="22"/>
      <c r="N8" s="10"/>
      <c r="O8" s="14"/>
      <c r="P8" s="920"/>
      <c r="Q8" s="923"/>
      <c r="R8" s="904" t="s">
        <v>172</v>
      </c>
      <c r="S8" s="905"/>
      <c r="T8" s="906"/>
      <c r="U8" s="24" t="s">
        <v>112</v>
      </c>
      <c r="V8" s="907">
        <f>'入力（依頼書）'!V8</f>
        <v>3361</v>
      </c>
      <c r="W8" s="907"/>
      <c r="X8" s="63">
        <f>'入力（依頼書）'!X8</f>
        <v>0</v>
      </c>
      <c r="Y8" s="916">
        <f>'入力（依頼書）'!Y8</f>
        <v>0</v>
      </c>
      <c r="Z8" s="917"/>
      <c r="AA8" s="930" t="s">
        <v>25</v>
      </c>
      <c r="AB8" s="933"/>
      <c r="AC8" s="935"/>
      <c r="AD8" s="844"/>
      <c r="AE8" s="845"/>
      <c r="AF8" s="846"/>
      <c r="AG8" s="26"/>
      <c r="AH8" s="847"/>
      <c r="AI8" s="955"/>
      <c r="AJ8" s="64">
        <f>'入力（依頼書）'!AJ8</f>
        <v>0</v>
      </c>
      <c r="AK8" s="953">
        <f>'入力（依頼書）'!AK8</f>
        <v>0</v>
      </c>
      <c r="AL8" s="954"/>
      <c r="AM8" s="851"/>
      <c r="AN8" s="852"/>
    </row>
    <row r="9" spans="1:42" ht="16.5" customHeight="1">
      <c r="A9" s="110"/>
      <c r="B9" s="110"/>
      <c r="C9" s="110"/>
      <c r="D9" s="110"/>
      <c r="E9" s="110"/>
      <c r="F9" s="110"/>
      <c r="G9" s="10"/>
      <c r="H9" s="110"/>
      <c r="I9" s="858"/>
      <c r="J9" s="858"/>
      <c r="K9" s="110"/>
      <c r="L9" s="22"/>
      <c r="M9" s="22"/>
      <c r="N9" s="22"/>
      <c r="O9" s="14"/>
      <c r="P9" s="920"/>
      <c r="Q9" s="923"/>
      <c r="R9" s="904" t="s">
        <v>33</v>
      </c>
      <c r="S9" s="905"/>
      <c r="T9" s="906"/>
      <c r="U9" s="24" t="s">
        <v>237</v>
      </c>
      <c r="V9" s="907">
        <f>'入力（依頼書）'!V9</f>
        <v>4533</v>
      </c>
      <c r="W9" s="907"/>
      <c r="X9" s="63">
        <f>'入力（依頼書）'!X9</f>
        <v>0</v>
      </c>
      <c r="Y9" s="916">
        <f>'入力（依頼書）'!Y9</f>
        <v>0</v>
      </c>
      <c r="Z9" s="917"/>
      <c r="AA9" s="930" t="s">
        <v>232</v>
      </c>
      <c r="AB9" s="933"/>
      <c r="AC9" s="936"/>
      <c r="AD9" s="911" t="s">
        <v>35</v>
      </c>
      <c r="AE9" s="912"/>
      <c r="AF9" s="912"/>
      <c r="AG9" s="912"/>
      <c r="AH9" s="912"/>
      <c r="AI9" s="912"/>
      <c r="AJ9" s="65">
        <f>'入力（依頼書）'!AJ9</f>
        <v>0</v>
      </c>
      <c r="AK9" s="939">
        <f>'入力（依頼書）'!AK9</f>
        <v>0</v>
      </c>
      <c r="AL9" s="940"/>
      <c r="AM9" s="956"/>
      <c r="AN9" s="957"/>
    </row>
    <row r="10" spans="1:42" ht="16.5" customHeight="1">
      <c r="A10" s="110" t="s">
        <v>299</v>
      </c>
      <c r="B10" s="405"/>
      <c r="C10" s="405"/>
      <c r="D10" s="405"/>
      <c r="E10" s="405"/>
      <c r="F10" s="110"/>
      <c r="G10" s="22" t="s">
        <v>308</v>
      </c>
      <c r="H10" s="22"/>
      <c r="I10" s="859">
        <f>'入力（依頼書）'!I10:M10</f>
        <v>0</v>
      </c>
      <c r="J10" s="860"/>
      <c r="K10" s="860"/>
      <c r="L10" s="860"/>
      <c r="M10" s="860"/>
      <c r="N10" s="22"/>
      <c r="O10" s="14"/>
      <c r="P10" s="920"/>
      <c r="Q10" s="923"/>
      <c r="R10" s="904" t="s">
        <v>238</v>
      </c>
      <c r="S10" s="905"/>
      <c r="T10" s="906"/>
      <c r="U10" s="24" t="s">
        <v>239</v>
      </c>
      <c r="V10" s="907">
        <f>'入力（依頼書）'!V10</f>
        <v>3463</v>
      </c>
      <c r="W10" s="907"/>
      <c r="X10" s="63">
        <f>'入力（依頼書）'!X10</f>
        <v>0</v>
      </c>
      <c r="Y10" s="916">
        <f>'入力（依頼書）'!Y10</f>
        <v>0</v>
      </c>
      <c r="Z10" s="917"/>
      <c r="AA10" s="930" t="s">
        <v>232</v>
      </c>
      <c r="AB10" s="933"/>
      <c r="AC10" s="908" t="s">
        <v>38</v>
      </c>
      <c r="AD10" s="964" t="s">
        <v>39</v>
      </c>
      <c r="AE10" s="965"/>
      <c r="AF10" s="926"/>
      <c r="AG10" s="24" t="s">
        <v>10</v>
      </c>
      <c r="AH10" s="945">
        <f>'入力（依頼書）'!AH10</f>
        <v>6366</v>
      </c>
      <c r="AI10" s="961"/>
      <c r="AJ10" s="63">
        <f>'入力（依頼書）'!AJ10</f>
        <v>0</v>
      </c>
      <c r="AK10" s="916">
        <f>'入力（依頼書）'!AK10</f>
        <v>0</v>
      </c>
      <c r="AL10" s="929"/>
      <c r="AM10" s="930" t="s">
        <v>40</v>
      </c>
      <c r="AN10" s="933"/>
    </row>
    <row r="11" spans="1:42" ht="16.5" customHeight="1">
      <c r="A11" s="1126">
        <f>'入力（依頼書）'!A11</f>
        <v>0</v>
      </c>
      <c r="B11" s="1126">
        <f>'入力（依頼書）'!B11</f>
        <v>0</v>
      </c>
      <c r="C11" s="1126">
        <f>'入力（依頼書）'!C11</f>
        <v>0</v>
      </c>
      <c r="D11" s="1126">
        <f>'入力（依頼書）'!D11</f>
        <v>0</v>
      </c>
      <c r="E11" s="1126">
        <f>'入力（依頼書）'!E11</f>
        <v>0</v>
      </c>
      <c r="F11" s="110"/>
      <c r="G11" s="22" t="s">
        <v>297</v>
      </c>
      <c r="H11" s="22"/>
      <c r="I11" s="859">
        <f>'入力（依頼書）'!I11:M11</f>
        <v>0</v>
      </c>
      <c r="J11" s="860"/>
      <c r="K11" s="860"/>
      <c r="L11" s="860"/>
      <c r="M11" s="860"/>
      <c r="N11" s="22"/>
      <c r="O11" s="14"/>
      <c r="P11" s="920"/>
      <c r="Q11" s="923"/>
      <c r="R11" s="904" t="s">
        <v>215</v>
      </c>
      <c r="S11" s="905"/>
      <c r="T11" s="906"/>
      <c r="U11" s="24" t="s">
        <v>216</v>
      </c>
      <c r="V11" s="907">
        <f>'入力（依頼書）'!V11</f>
        <v>24445</v>
      </c>
      <c r="W11" s="907"/>
      <c r="X11" s="63">
        <f>'入力（依頼書）'!X11</f>
        <v>0</v>
      </c>
      <c r="Y11" s="916">
        <f>'入力（依頼書）'!Y11</f>
        <v>0</v>
      </c>
      <c r="Z11" s="917"/>
      <c r="AA11" s="930" t="s">
        <v>217</v>
      </c>
      <c r="AB11" s="933"/>
      <c r="AC11" s="909"/>
      <c r="AD11" s="918" t="s">
        <v>44</v>
      </c>
      <c r="AE11" s="962"/>
      <c r="AF11" s="963"/>
      <c r="AG11" s="24" t="s">
        <v>123</v>
      </c>
      <c r="AH11" s="945">
        <f>'入力（依頼書）'!AH11</f>
        <v>7995</v>
      </c>
      <c r="AI11" s="961"/>
      <c r="AJ11" s="63">
        <f>'入力（依頼書）'!AJ11</f>
        <v>0</v>
      </c>
      <c r="AK11" s="916">
        <f>'入力（依頼書）'!AK11</f>
        <v>0</v>
      </c>
      <c r="AL11" s="929"/>
      <c r="AM11" s="930" t="s">
        <v>217</v>
      </c>
      <c r="AN11" s="933"/>
    </row>
    <row r="12" spans="1:42" ht="16.5" customHeight="1">
      <c r="A12" s="1127"/>
      <c r="B12" s="1127"/>
      <c r="C12" s="1127"/>
      <c r="D12" s="1127"/>
      <c r="E12" s="1127"/>
      <c r="F12" s="110"/>
      <c r="G12" s="451" t="s">
        <v>298</v>
      </c>
      <c r="H12" s="451"/>
      <c r="I12" s="859">
        <f>'入力（依頼書）'!I12:M12</f>
        <v>0</v>
      </c>
      <c r="J12" s="860"/>
      <c r="K12" s="860"/>
      <c r="L12" s="860"/>
      <c r="M12" s="860"/>
      <c r="N12" s="22"/>
      <c r="O12" s="14"/>
      <c r="P12" s="920"/>
      <c r="Q12" s="923" t="s">
        <v>46</v>
      </c>
      <c r="R12" s="904" t="s">
        <v>9</v>
      </c>
      <c r="S12" s="905"/>
      <c r="T12" s="906"/>
      <c r="U12" s="24" t="s">
        <v>47</v>
      </c>
      <c r="V12" s="907">
        <f>'入力（依頼書）'!V12</f>
        <v>5093</v>
      </c>
      <c r="W12" s="907"/>
      <c r="X12" s="63">
        <f>'入力（依頼書）'!X12</f>
        <v>0</v>
      </c>
      <c r="Y12" s="916">
        <f>'入力（依頼書）'!Y12</f>
        <v>0</v>
      </c>
      <c r="Z12" s="917"/>
      <c r="AA12" s="930" t="s">
        <v>40</v>
      </c>
      <c r="AB12" s="933"/>
      <c r="AC12" s="909"/>
      <c r="AD12" s="918" t="s">
        <v>48</v>
      </c>
      <c r="AE12" s="919"/>
      <c r="AF12" s="906"/>
      <c r="AG12" s="24" t="s">
        <v>49</v>
      </c>
      <c r="AH12" s="945">
        <f>'入力（依頼書）'!AH12</f>
        <v>4889</v>
      </c>
      <c r="AI12" s="961"/>
      <c r="AJ12" s="63">
        <f>'入力（依頼書）'!AJ12</f>
        <v>0</v>
      </c>
      <c r="AK12" s="916">
        <f>'入力（依頼書）'!AK12</f>
        <v>0</v>
      </c>
      <c r="AL12" s="929"/>
      <c r="AM12" s="930" t="s">
        <v>50</v>
      </c>
      <c r="AN12" s="933"/>
    </row>
    <row r="13" spans="1:42" ht="16.5" customHeight="1">
      <c r="A13" s="110"/>
      <c r="B13" s="110"/>
      <c r="C13" s="110"/>
      <c r="D13" s="110"/>
      <c r="E13" s="110"/>
      <c r="F13" s="110"/>
      <c r="G13" s="22"/>
      <c r="H13" s="22"/>
      <c r="I13" s="408"/>
      <c r="J13" s="408"/>
      <c r="K13" s="408"/>
      <c r="L13" s="408"/>
      <c r="M13" s="408"/>
      <c r="N13" s="22"/>
      <c r="O13" s="14"/>
      <c r="P13" s="920"/>
      <c r="Q13" s="923"/>
      <c r="R13" s="913" t="s">
        <v>17</v>
      </c>
      <c r="S13" s="914"/>
      <c r="T13" s="915"/>
      <c r="U13" s="24" t="s">
        <v>230</v>
      </c>
      <c r="V13" s="907">
        <f>'入力（依頼書）'!V13</f>
        <v>4329</v>
      </c>
      <c r="W13" s="907"/>
      <c r="X13" s="63">
        <f>'入力（依頼書）'!X13</f>
        <v>0</v>
      </c>
      <c r="Y13" s="916">
        <f>'入力（依頼書）'!Y13</f>
        <v>0</v>
      </c>
      <c r="Z13" s="917"/>
      <c r="AA13" s="930" t="s">
        <v>50</v>
      </c>
      <c r="AB13" s="933"/>
      <c r="AC13" s="909"/>
      <c r="AD13" s="918" t="s">
        <v>51</v>
      </c>
      <c r="AE13" s="919"/>
      <c r="AF13" s="906"/>
      <c r="AG13" s="24" t="s">
        <v>240</v>
      </c>
      <c r="AH13" s="945">
        <f>'入力（依頼書）'!AH13</f>
        <v>3514</v>
      </c>
      <c r="AI13" s="961"/>
      <c r="AJ13" s="63">
        <f>'入力（依頼書）'!AJ13</f>
        <v>0</v>
      </c>
      <c r="AK13" s="916">
        <f>'入力（依頼書）'!AK13</f>
        <v>0</v>
      </c>
      <c r="AL13" s="929"/>
      <c r="AM13" s="930" t="s">
        <v>232</v>
      </c>
      <c r="AN13" s="933"/>
    </row>
    <row r="14" spans="1:42" ht="16.5" customHeight="1">
      <c r="A14" s="110" t="s">
        <v>300</v>
      </c>
      <c r="B14" s="406"/>
      <c r="C14" s="406"/>
      <c r="D14" s="406"/>
      <c r="E14" s="406"/>
      <c r="F14" s="110"/>
      <c r="G14" s="22" t="s">
        <v>308</v>
      </c>
      <c r="H14" s="22"/>
      <c r="I14" s="859">
        <f>'入力（依頼書）'!I14:M14</f>
        <v>0</v>
      </c>
      <c r="J14" s="860"/>
      <c r="K14" s="860"/>
      <c r="L14" s="860"/>
      <c r="M14" s="860"/>
      <c r="N14" s="22"/>
      <c r="O14" s="14"/>
      <c r="P14" s="920"/>
      <c r="Q14" s="923"/>
      <c r="R14" s="913" t="s">
        <v>235</v>
      </c>
      <c r="S14" s="914"/>
      <c r="T14" s="915"/>
      <c r="U14" s="24" t="s">
        <v>234</v>
      </c>
      <c r="V14" s="907">
        <f>'入力（依頼書）'!V14</f>
        <v>2546</v>
      </c>
      <c r="W14" s="907"/>
      <c r="X14" s="63">
        <f>'入力（依頼書）'!X14</f>
        <v>0</v>
      </c>
      <c r="Y14" s="916">
        <f>'入力（依頼書）'!Y14</f>
        <v>0</v>
      </c>
      <c r="Z14" s="917"/>
      <c r="AA14" s="930" t="s">
        <v>32</v>
      </c>
      <c r="AB14" s="933"/>
      <c r="AC14" s="909"/>
      <c r="AD14" s="918" t="s">
        <v>55</v>
      </c>
      <c r="AE14" s="919"/>
      <c r="AF14" s="906"/>
      <c r="AG14" s="24" t="s">
        <v>237</v>
      </c>
      <c r="AH14" s="945">
        <f>'入力（依頼書）'!AH14</f>
        <v>13495</v>
      </c>
      <c r="AI14" s="961"/>
      <c r="AJ14" s="63">
        <f>'入力（依頼書）'!AJ14</f>
        <v>0</v>
      </c>
      <c r="AK14" s="916">
        <f>'入力（依頼書）'!AK14</f>
        <v>0</v>
      </c>
      <c r="AL14" s="929"/>
      <c r="AM14" s="930" t="s">
        <v>279</v>
      </c>
      <c r="AN14" s="933"/>
    </row>
    <row r="15" spans="1:42" ht="16.5" customHeight="1">
      <c r="A15" s="1126">
        <f>'入力（依頼書）'!A15</f>
        <v>0</v>
      </c>
      <c r="B15" s="1126">
        <f>'入力（依頼書）'!B15</f>
        <v>0</v>
      </c>
      <c r="C15" s="1126">
        <f>'入力（依頼書）'!C15</f>
        <v>0</v>
      </c>
      <c r="D15" s="1126">
        <f>'入力（依頼書）'!D15</f>
        <v>0</v>
      </c>
      <c r="E15" s="1126">
        <f>'入力（依頼書）'!E15</f>
        <v>0</v>
      </c>
      <c r="F15" s="110"/>
      <c r="G15" s="22" t="s">
        <v>297</v>
      </c>
      <c r="H15" s="22"/>
      <c r="I15" s="859">
        <f>'入力（依頼書）'!I15:M15</f>
        <v>0</v>
      </c>
      <c r="J15" s="860"/>
      <c r="K15" s="860"/>
      <c r="L15" s="860"/>
      <c r="M15" s="860"/>
      <c r="N15" s="22"/>
      <c r="O15" s="14"/>
      <c r="P15" s="920"/>
      <c r="Q15" s="923"/>
      <c r="R15" s="904" t="s">
        <v>173</v>
      </c>
      <c r="S15" s="905"/>
      <c r="T15" s="906"/>
      <c r="U15" s="24" t="s">
        <v>174</v>
      </c>
      <c r="V15" s="907">
        <f>'入力（依頼書）'!V15</f>
        <v>10643</v>
      </c>
      <c r="W15" s="907"/>
      <c r="X15" s="63">
        <f>'入力（依頼書）'!X15</f>
        <v>0</v>
      </c>
      <c r="Y15" s="916">
        <f>'入力（依頼書）'!Y15</f>
        <v>0</v>
      </c>
      <c r="Z15" s="917"/>
      <c r="AA15" s="930" t="s">
        <v>40</v>
      </c>
      <c r="AB15" s="933"/>
      <c r="AC15" s="909"/>
      <c r="AD15" s="918" t="s">
        <v>254</v>
      </c>
      <c r="AE15" s="919"/>
      <c r="AF15" s="906"/>
      <c r="AG15" s="24" t="s">
        <v>175</v>
      </c>
      <c r="AH15" s="945">
        <f>'入力（依頼書）'!AH15</f>
        <v>37940</v>
      </c>
      <c r="AI15" s="961"/>
      <c r="AJ15" s="63">
        <f>'入力（依頼書）'!AJ15</f>
        <v>0</v>
      </c>
      <c r="AK15" s="916">
        <f>'入力（依頼書）'!AK15</f>
        <v>0</v>
      </c>
      <c r="AL15" s="929"/>
      <c r="AM15" s="968" t="s">
        <v>261</v>
      </c>
      <c r="AN15" s="969"/>
      <c r="AO15" s="2" t="b">
        <f>'入力（依頼書）'!AO15</f>
        <v>0</v>
      </c>
      <c r="AP15" t="b">
        <f>'入力（依頼書）'!AP15</f>
        <v>0</v>
      </c>
    </row>
    <row r="16" spans="1:42" ht="16.5" customHeight="1">
      <c r="A16" s="1127"/>
      <c r="B16" s="1127"/>
      <c r="C16" s="1127"/>
      <c r="D16" s="1127"/>
      <c r="E16" s="1127"/>
      <c r="F16" s="110"/>
      <c r="G16" s="451" t="s">
        <v>298</v>
      </c>
      <c r="H16" s="451"/>
      <c r="I16" s="859">
        <f>'入力（依頼書）'!I16:M16</f>
        <v>0</v>
      </c>
      <c r="J16" s="860"/>
      <c r="K16" s="860"/>
      <c r="L16" s="860"/>
      <c r="M16" s="860"/>
      <c r="N16" s="22"/>
      <c r="O16" s="14"/>
      <c r="P16" s="920"/>
      <c r="Q16" s="923"/>
      <c r="R16" s="904" t="s">
        <v>241</v>
      </c>
      <c r="S16" s="905"/>
      <c r="T16" s="906"/>
      <c r="U16" s="24" t="s">
        <v>242</v>
      </c>
      <c r="V16" s="907">
        <f>'入力（依頼書）'!V16</f>
        <v>4074</v>
      </c>
      <c r="W16" s="907"/>
      <c r="X16" s="63">
        <f>'入力（依頼書）'!X16</f>
        <v>0</v>
      </c>
      <c r="Y16" s="916">
        <f>'入力（依頼書）'!Y16</f>
        <v>0</v>
      </c>
      <c r="Z16" s="917"/>
      <c r="AA16" s="930" t="s">
        <v>11</v>
      </c>
      <c r="AB16" s="933"/>
      <c r="AC16" s="909"/>
      <c r="AD16" s="918" t="s">
        <v>255</v>
      </c>
      <c r="AE16" s="919"/>
      <c r="AF16" s="906"/>
      <c r="AG16" s="24" t="s">
        <v>243</v>
      </c>
      <c r="AH16" s="945">
        <f>'入力（依頼書）'!AH16</f>
        <v>12833</v>
      </c>
      <c r="AI16" s="961"/>
      <c r="AJ16" s="63">
        <f>'入力（依頼書）'!AJ16</f>
        <v>0</v>
      </c>
      <c r="AK16" s="916">
        <f>'入力（依頼書）'!AK16</f>
        <v>0</v>
      </c>
      <c r="AL16" s="929"/>
      <c r="AM16" s="930" t="s">
        <v>281</v>
      </c>
      <c r="AN16" s="933"/>
      <c r="AO16" s="2" t="b">
        <f>'入力（依頼書）'!AO16</f>
        <v>0</v>
      </c>
    </row>
    <row r="17" spans="1:41" ht="16.5" customHeight="1">
      <c r="A17" s="22"/>
      <c r="B17" s="22"/>
      <c r="C17" s="22"/>
      <c r="D17" s="22"/>
      <c r="E17" s="22"/>
      <c r="F17" s="22"/>
      <c r="G17" s="22"/>
      <c r="H17" s="22"/>
      <c r="I17" s="22"/>
      <c r="J17" s="22"/>
      <c r="K17" s="22"/>
      <c r="L17" s="22"/>
      <c r="M17" s="22"/>
      <c r="N17" s="22"/>
      <c r="O17" s="14"/>
      <c r="P17" s="920"/>
      <c r="Q17" s="923"/>
      <c r="R17" s="904" t="s">
        <v>244</v>
      </c>
      <c r="S17" s="905"/>
      <c r="T17" s="906"/>
      <c r="U17" s="24" t="s">
        <v>245</v>
      </c>
      <c r="V17" s="907">
        <f>'入力（依頼書）'!V17</f>
        <v>24445</v>
      </c>
      <c r="W17" s="907"/>
      <c r="X17" s="63">
        <f>'入力（依頼書）'!X17</f>
        <v>0</v>
      </c>
      <c r="Y17" s="916">
        <f>'入力（依頼書）'!Y17</f>
        <v>0</v>
      </c>
      <c r="Z17" s="917"/>
      <c r="AA17" s="930" t="s">
        <v>40</v>
      </c>
      <c r="AB17" s="933"/>
      <c r="AC17" s="909"/>
      <c r="AD17" s="918" t="s">
        <v>65</v>
      </c>
      <c r="AE17" s="919"/>
      <c r="AF17" s="906"/>
      <c r="AG17" s="24" t="s">
        <v>246</v>
      </c>
      <c r="AH17" s="945">
        <f>'入力（依頼書）'!AH17</f>
        <v>4277</v>
      </c>
      <c r="AI17" s="961"/>
      <c r="AJ17" s="63">
        <f>'入力（依頼書）'!AJ17</f>
        <v>0</v>
      </c>
      <c r="AK17" s="916">
        <f>'入力（依頼書）'!AK17</f>
        <v>0</v>
      </c>
      <c r="AL17" s="929"/>
      <c r="AM17" s="930" t="s">
        <v>11</v>
      </c>
      <c r="AN17" s="933"/>
      <c r="AO17" s="2" t="b">
        <f>'入力（依頼書）'!AO17</f>
        <v>0</v>
      </c>
    </row>
    <row r="18" spans="1:41" ht="16.5" customHeight="1">
      <c r="A18" s="22" t="s">
        <v>67</v>
      </c>
      <c r="B18" s="22"/>
      <c r="C18" s="22"/>
      <c r="D18" s="22"/>
      <c r="E18" s="22"/>
      <c r="F18" s="22"/>
      <c r="G18" s="22"/>
      <c r="H18" s="22"/>
      <c r="I18" s="22"/>
      <c r="J18" s="22"/>
      <c r="K18" s="22"/>
      <c r="L18" s="22"/>
      <c r="M18" s="22"/>
      <c r="N18" s="22"/>
      <c r="O18" s="14"/>
      <c r="P18" s="920"/>
      <c r="Q18" s="923"/>
      <c r="R18" s="904" t="s">
        <v>68</v>
      </c>
      <c r="S18" s="905"/>
      <c r="T18" s="906"/>
      <c r="U18" s="24" t="s">
        <v>69</v>
      </c>
      <c r="V18" s="907">
        <f>'入力（依頼書）'!V18</f>
        <v>6315</v>
      </c>
      <c r="W18" s="907"/>
      <c r="X18" s="63">
        <f>'入力（依頼書）'!X18</f>
        <v>0</v>
      </c>
      <c r="Y18" s="916">
        <f>'入力（依頼書）'!Y18</f>
        <v>0</v>
      </c>
      <c r="Z18" s="917"/>
      <c r="AA18" s="930" t="s">
        <v>70</v>
      </c>
      <c r="AB18" s="933"/>
      <c r="AC18" s="909"/>
      <c r="AD18" s="966" t="s">
        <v>71</v>
      </c>
      <c r="AE18" s="967"/>
      <c r="AF18" s="915"/>
      <c r="AG18" s="24" t="s">
        <v>72</v>
      </c>
      <c r="AH18" s="945">
        <f>'入力（依頼書）'!AH18</f>
        <v>5857</v>
      </c>
      <c r="AI18" s="961"/>
      <c r="AJ18" s="63">
        <f>'入力（依頼書）'!AJ18</f>
        <v>0</v>
      </c>
      <c r="AK18" s="916">
        <f>'入力（依頼書）'!AK18</f>
        <v>0</v>
      </c>
      <c r="AL18" s="929"/>
      <c r="AM18" s="930" t="s">
        <v>50</v>
      </c>
      <c r="AN18" s="933"/>
      <c r="AO18" s="2" t="b">
        <v>0</v>
      </c>
    </row>
    <row r="19" spans="1:41" ht="16.5" customHeight="1">
      <c r="A19" s="1145" t="s">
        <v>294</v>
      </c>
      <c r="B19" s="1146"/>
      <c r="C19" s="1146"/>
      <c r="D19" s="1147"/>
      <c r="E19" s="1246">
        <f>'入力（依頼書）'!E19</f>
        <v>0</v>
      </c>
      <c r="F19" s="1247"/>
      <c r="G19" s="1247"/>
      <c r="H19" s="1247"/>
      <c r="I19" s="1247"/>
      <c r="J19" s="1247"/>
      <c r="K19" s="1247"/>
      <c r="L19" s="1247"/>
      <c r="M19" s="1247"/>
      <c r="N19" s="1248"/>
      <c r="O19" s="14"/>
      <c r="P19" s="920"/>
      <c r="Q19" s="966" t="s">
        <v>73</v>
      </c>
      <c r="R19" s="970"/>
      <c r="S19" s="970"/>
      <c r="T19" s="971"/>
      <c r="U19" s="24" t="s">
        <v>176</v>
      </c>
      <c r="V19" s="907">
        <f>'入力（依頼書）'!V19</f>
        <v>5805</v>
      </c>
      <c r="W19" s="907"/>
      <c r="X19" s="63">
        <f>'入力（依頼書）'!X19</f>
        <v>0</v>
      </c>
      <c r="Y19" s="916">
        <f>'入力（依頼書）'!Y19</f>
        <v>0</v>
      </c>
      <c r="Z19" s="917"/>
      <c r="AA19" s="930" t="s">
        <v>11</v>
      </c>
      <c r="AB19" s="933"/>
      <c r="AC19" s="909"/>
      <c r="AD19" s="966" t="s">
        <v>75</v>
      </c>
      <c r="AE19" s="967"/>
      <c r="AF19" s="915"/>
      <c r="AG19" s="24" t="s">
        <v>177</v>
      </c>
      <c r="AH19" s="945">
        <f>'入力（依頼書）'!AH19</f>
        <v>12680</v>
      </c>
      <c r="AI19" s="961"/>
      <c r="AJ19" s="63">
        <f>'入力（依頼書）'!AJ19</f>
        <v>0</v>
      </c>
      <c r="AK19" s="916">
        <f>'入力（依頼書）'!AK19</f>
        <v>0</v>
      </c>
      <c r="AL19" s="929"/>
      <c r="AM19" s="984" t="s">
        <v>77</v>
      </c>
      <c r="AN19" s="985"/>
      <c r="AO19" s="2" t="b">
        <v>0</v>
      </c>
    </row>
    <row r="20" spans="1:41" ht="16.5" customHeight="1">
      <c r="A20" s="1148"/>
      <c r="B20" s="1149"/>
      <c r="C20" s="1149"/>
      <c r="D20" s="1150"/>
      <c r="E20" s="1249"/>
      <c r="F20" s="1250"/>
      <c r="G20" s="1250"/>
      <c r="H20" s="1250"/>
      <c r="I20" s="1250"/>
      <c r="J20" s="1250"/>
      <c r="K20" s="1250"/>
      <c r="L20" s="1250"/>
      <c r="M20" s="1250"/>
      <c r="N20" s="1251"/>
      <c r="O20" s="14"/>
      <c r="P20" s="920"/>
      <c r="Q20" s="918" t="s">
        <v>78</v>
      </c>
      <c r="R20" s="962"/>
      <c r="S20" s="962"/>
      <c r="T20" s="906"/>
      <c r="U20" s="24" t="s">
        <v>79</v>
      </c>
      <c r="V20" s="907">
        <f>'入力（依頼書）'!V20</f>
        <v>2088</v>
      </c>
      <c r="W20" s="907"/>
      <c r="X20" s="63">
        <f>'入力（依頼書）'!X20</f>
        <v>0</v>
      </c>
      <c r="Y20" s="916">
        <f>'入力（依頼書）'!Y20</f>
        <v>0</v>
      </c>
      <c r="Z20" s="917"/>
      <c r="AA20" s="930" t="s">
        <v>80</v>
      </c>
      <c r="AB20" s="933"/>
      <c r="AC20" s="909"/>
      <c r="AD20" s="918" t="s">
        <v>81</v>
      </c>
      <c r="AE20" s="919"/>
      <c r="AF20" s="906"/>
      <c r="AG20" s="24" t="s">
        <v>82</v>
      </c>
      <c r="AH20" s="945">
        <f>'入力（依頼書）'!AH20</f>
        <v>1324</v>
      </c>
      <c r="AI20" s="961"/>
      <c r="AJ20" s="63">
        <f>'入力（依頼書）'!AJ20</f>
        <v>0</v>
      </c>
      <c r="AK20" s="916">
        <f>'入力（依頼書）'!AK20</f>
        <v>0</v>
      </c>
      <c r="AL20" s="929"/>
      <c r="AM20" s="930" t="s">
        <v>11</v>
      </c>
      <c r="AN20" s="933"/>
    </row>
    <row r="21" spans="1:41" ht="16.5" customHeight="1">
      <c r="A21" s="1148"/>
      <c r="B21" s="1149"/>
      <c r="C21" s="1149"/>
      <c r="D21" s="1150"/>
      <c r="E21" s="1252">
        <f>'入力（依頼書）'!E21</f>
        <v>0</v>
      </c>
      <c r="F21" s="1253"/>
      <c r="G21" s="1253"/>
      <c r="H21" s="1253"/>
      <c r="I21" s="1253"/>
      <c r="J21" s="1253"/>
      <c r="K21" s="1253"/>
      <c r="L21" s="1253"/>
      <c r="M21" s="1253"/>
      <c r="N21" s="1254"/>
      <c r="O21" s="14"/>
      <c r="P21" s="920"/>
      <c r="Q21" s="966" t="s">
        <v>83</v>
      </c>
      <c r="R21" s="970"/>
      <c r="S21" s="970"/>
      <c r="T21" s="970"/>
      <c r="U21" s="24" t="s">
        <v>84</v>
      </c>
      <c r="V21" s="907">
        <f>'入力（依頼書）'!V21</f>
        <v>5093</v>
      </c>
      <c r="W21" s="907"/>
      <c r="X21" s="63">
        <f>'入力（依頼書）'!X21</f>
        <v>0</v>
      </c>
      <c r="Y21" s="916">
        <f>'入力（依頼書）'!Y21</f>
        <v>0</v>
      </c>
      <c r="Z21" s="917"/>
      <c r="AA21" s="930" t="s">
        <v>85</v>
      </c>
      <c r="AB21" s="933"/>
      <c r="AC21" s="909"/>
      <c r="AD21" s="918" t="s">
        <v>86</v>
      </c>
      <c r="AE21" s="919"/>
      <c r="AF21" s="906"/>
      <c r="AG21" s="24" t="s">
        <v>87</v>
      </c>
      <c r="AH21" s="945">
        <f>'入力（依頼書）'!AH21</f>
        <v>1986</v>
      </c>
      <c r="AI21" s="961"/>
      <c r="AJ21" s="63">
        <f>'入力（依頼書）'!AJ21</f>
        <v>0</v>
      </c>
      <c r="AK21" s="916">
        <f>'入力（依頼書）'!AK21</f>
        <v>0</v>
      </c>
      <c r="AL21" s="929"/>
      <c r="AM21" s="986"/>
      <c r="AN21" s="987"/>
    </row>
    <row r="22" spans="1:41" ht="16.5" customHeight="1">
      <c r="A22" s="1151"/>
      <c r="B22" s="1152"/>
      <c r="C22" s="1152"/>
      <c r="D22" s="1153"/>
      <c r="E22" s="1249"/>
      <c r="F22" s="1250"/>
      <c r="G22" s="1250"/>
      <c r="H22" s="1250"/>
      <c r="I22" s="1250"/>
      <c r="J22" s="1250"/>
      <c r="K22" s="1250"/>
      <c r="L22" s="1250"/>
      <c r="M22" s="1250"/>
      <c r="N22" s="1251"/>
      <c r="O22" s="14"/>
      <c r="P22" s="920"/>
      <c r="Q22" s="918" t="s">
        <v>88</v>
      </c>
      <c r="R22" s="962"/>
      <c r="S22" s="962"/>
      <c r="T22" s="906"/>
      <c r="U22" s="24" t="s">
        <v>89</v>
      </c>
      <c r="V22" s="907">
        <f>'入力（依頼書）'!V22</f>
        <v>5093</v>
      </c>
      <c r="W22" s="907"/>
      <c r="X22" s="63">
        <f>'入力（依頼書）'!X22</f>
        <v>0</v>
      </c>
      <c r="Y22" s="916">
        <f>'入力（依頼書）'!Y22</f>
        <v>0</v>
      </c>
      <c r="Z22" s="917"/>
      <c r="AA22" s="930" t="s">
        <v>85</v>
      </c>
      <c r="AB22" s="933"/>
      <c r="AC22" s="909"/>
      <c r="AD22" s="918" t="s">
        <v>90</v>
      </c>
      <c r="AE22" s="919"/>
      <c r="AF22" s="906"/>
      <c r="AG22" s="24" t="s">
        <v>91</v>
      </c>
      <c r="AH22" s="951" t="str">
        <f>'入力（依頼書）'!AH22</f>
        <v>休止</v>
      </c>
      <c r="AI22" s="952"/>
      <c r="AJ22" s="63">
        <f>'入力（依頼書）'!AJ22</f>
        <v>0</v>
      </c>
      <c r="AK22" s="978">
        <f>'入力（依頼書）'!AK22</f>
        <v>0</v>
      </c>
      <c r="AL22" s="979"/>
      <c r="AM22" s="988"/>
      <c r="AN22" s="989"/>
    </row>
    <row r="23" spans="1:41" ht="16.5" customHeight="1">
      <c r="A23" s="1154" t="s">
        <v>264</v>
      </c>
      <c r="B23" s="1155"/>
      <c r="C23" s="1155"/>
      <c r="D23" s="1156"/>
      <c r="E23" s="1252">
        <f>'入力（依頼書）'!E23</f>
        <v>0</v>
      </c>
      <c r="F23" s="1253"/>
      <c r="G23" s="1253"/>
      <c r="H23" s="1253"/>
      <c r="I23" s="1253"/>
      <c r="J23" s="1253"/>
      <c r="K23" s="1253"/>
      <c r="L23" s="1253"/>
      <c r="M23" s="1253"/>
      <c r="N23" s="1254"/>
      <c r="O23" s="14"/>
      <c r="P23" s="920"/>
      <c r="Q23" s="975" t="s">
        <v>93</v>
      </c>
      <c r="R23" s="976"/>
      <c r="S23" s="976"/>
      <c r="T23" s="977"/>
      <c r="U23" s="26" t="s">
        <v>94</v>
      </c>
      <c r="V23" s="847">
        <f>'入力（依頼書）'!V23</f>
        <v>8301</v>
      </c>
      <c r="W23" s="848"/>
      <c r="X23" s="64">
        <f>'入力（依頼書）'!X23</f>
        <v>0</v>
      </c>
      <c r="Y23" s="953">
        <f>'入力（依頼書）'!Y23</f>
        <v>0</v>
      </c>
      <c r="Z23" s="974"/>
      <c r="AA23" s="851" t="s">
        <v>95</v>
      </c>
      <c r="AB23" s="852"/>
      <c r="AC23" s="909"/>
      <c r="AD23" s="918" t="s">
        <v>256</v>
      </c>
      <c r="AE23" s="919"/>
      <c r="AF23" s="906"/>
      <c r="AG23" s="24" t="s">
        <v>247</v>
      </c>
      <c r="AH23" s="951" t="str">
        <f>'入力（依頼書）'!AH23</f>
        <v>休止</v>
      </c>
      <c r="AI23" s="952"/>
      <c r="AJ23" s="63">
        <f>'入力（依頼書）'!AJ23</f>
        <v>0</v>
      </c>
      <c r="AK23" s="972">
        <f>'入力（依頼書）'!AK23</f>
        <v>0</v>
      </c>
      <c r="AL23" s="973"/>
      <c r="AM23" s="982"/>
      <c r="AN23" s="983"/>
    </row>
    <row r="24" spans="1:41" ht="16.5" customHeight="1">
      <c r="A24" s="1157"/>
      <c r="B24" s="1158"/>
      <c r="C24" s="1158"/>
      <c r="D24" s="1159"/>
      <c r="E24" s="1249"/>
      <c r="F24" s="1250"/>
      <c r="G24" s="1250"/>
      <c r="H24" s="1250"/>
      <c r="I24" s="1250"/>
      <c r="J24" s="1250"/>
      <c r="K24" s="1250"/>
      <c r="L24" s="1250"/>
      <c r="M24" s="1250"/>
      <c r="N24" s="1251"/>
      <c r="O24" s="14"/>
      <c r="P24" s="920"/>
      <c r="Q24" s="1091" t="s">
        <v>31</v>
      </c>
      <c r="R24" s="1092"/>
      <c r="S24" s="1092"/>
      <c r="T24" s="1093"/>
      <c r="U24" s="28" t="s">
        <v>178</v>
      </c>
      <c r="V24" s="1128">
        <f>'入力（依頼書）'!V24</f>
        <v>58667</v>
      </c>
      <c r="W24" s="1129"/>
      <c r="X24" s="104">
        <f>'入力（依頼書）'!X24</f>
        <v>0</v>
      </c>
      <c r="Y24" s="1140">
        <f>'入力（依頼書）'!Y24</f>
        <v>0</v>
      </c>
      <c r="Z24" s="1141"/>
      <c r="AA24" s="1142" t="s">
        <v>32</v>
      </c>
      <c r="AB24" s="1143"/>
      <c r="AC24" s="909"/>
      <c r="AD24" s="918" t="s">
        <v>97</v>
      </c>
      <c r="AE24" s="905"/>
      <c r="AF24" s="1144"/>
      <c r="AG24" s="24" t="s">
        <v>179</v>
      </c>
      <c r="AH24" s="945">
        <f>'入力（依頼書）'!AH24</f>
        <v>6518</v>
      </c>
      <c r="AI24" s="990"/>
      <c r="AJ24" s="63">
        <f>'入力（依頼書）'!AJ24</f>
        <v>0</v>
      </c>
      <c r="AK24" s="916">
        <f>'入力（依頼書）'!AK24</f>
        <v>0</v>
      </c>
      <c r="AL24" s="929"/>
      <c r="AM24" s="980" t="s">
        <v>292</v>
      </c>
      <c r="AN24" s="981"/>
    </row>
    <row r="25" spans="1:41" ht="16.5" customHeight="1">
      <c r="A25" s="879" t="s">
        <v>263</v>
      </c>
      <c r="B25" s="880"/>
      <c r="C25" s="880"/>
      <c r="D25" s="880"/>
      <c r="E25" s="881">
        <f>'入力（依頼書）'!E25</f>
        <v>0</v>
      </c>
      <c r="F25" s="882"/>
      <c r="G25" s="882"/>
      <c r="H25" s="882"/>
      <c r="I25" s="882"/>
      <c r="J25" s="882"/>
      <c r="K25" s="882"/>
      <c r="L25" s="882"/>
      <c r="M25" s="882"/>
      <c r="N25" s="883"/>
      <c r="O25" s="14"/>
      <c r="P25" s="920"/>
      <c r="Q25" s="844" t="s">
        <v>287</v>
      </c>
      <c r="R25" s="845"/>
      <c r="S25" s="845"/>
      <c r="T25" s="846"/>
      <c r="U25" s="106">
        <v>21</v>
      </c>
      <c r="V25" s="847">
        <f>'入力（依頼書）'!V25</f>
        <v>110000</v>
      </c>
      <c r="W25" s="848"/>
      <c r="X25" s="105">
        <f>'入力（依頼書）'!X25</f>
        <v>0</v>
      </c>
      <c r="Y25" s="849">
        <f>'入力（依頼書）'!Y25</f>
        <v>0</v>
      </c>
      <c r="Z25" s="850"/>
      <c r="AA25" s="851" t="s">
        <v>32</v>
      </c>
      <c r="AB25" s="852"/>
      <c r="AC25" s="909"/>
      <c r="AD25" s="918" t="s">
        <v>103</v>
      </c>
      <c r="AE25" s="919"/>
      <c r="AF25" s="906"/>
      <c r="AG25" s="24" t="s">
        <v>104</v>
      </c>
      <c r="AH25" s="951" t="str">
        <f>'入力（依頼書）'!AH25</f>
        <v>休止</v>
      </c>
      <c r="AI25" s="952"/>
      <c r="AJ25" s="63">
        <f>'入力（依頼書）'!AJ25</f>
        <v>0</v>
      </c>
      <c r="AK25" s="978">
        <f>'入力（依頼書）'!AK25</f>
        <v>0</v>
      </c>
      <c r="AL25" s="979"/>
      <c r="AM25" s="982"/>
      <c r="AN25" s="983"/>
    </row>
    <row r="26" spans="1:41" ht="16.5" customHeight="1">
      <c r="A26" s="879"/>
      <c r="B26" s="880"/>
      <c r="C26" s="880"/>
      <c r="D26" s="880"/>
      <c r="E26" s="884"/>
      <c r="F26" s="885"/>
      <c r="G26" s="885"/>
      <c r="H26" s="885"/>
      <c r="I26" s="885"/>
      <c r="J26" s="885"/>
      <c r="K26" s="885"/>
      <c r="L26" s="885"/>
      <c r="M26" s="885"/>
      <c r="N26" s="886"/>
      <c r="O26" s="14"/>
      <c r="P26" s="921"/>
      <c r="Q26" s="892" t="s">
        <v>35</v>
      </c>
      <c r="R26" s="893"/>
      <c r="S26" s="893"/>
      <c r="T26" s="893"/>
      <c r="U26" s="893"/>
      <c r="V26" s="893"/>
      <c r="W26" s="893"/>
      <c r="X26" s="65">
        <f>'入力（依頼書）'!X26</f>
        <v>0</v>
      </c>
      <c r="Y26" s="939">
        <f>'入力（依頼書）'!Y26</f>
        <v>0</v>
      </c>
      <c r="Z26" s="940"/>
      <c r="AA26" s="941"/>
      <c r="AB26" s="942"/>
      <c r="AC26" s="909"/>
      <c r="AD26" s="1005" t="s">
        <v>106</v>
      </c>
      <c r="AE26" s="994" t="s">
        <v>257</v>
      </c>
      <c r="AF26" s="855"/>
      <c r="AG26" s="24" t="s">
        <v>107</v>
      </c>
      <c r="AH26" s="951">
        <f>'入力（依頼書）'!AH26</f>
        <v>12120</v>
      </c>
      <c r="AI26" s="952"/>
      <c r="AJ26" s="63">
        <f>'入力（依頼書）'!AJ26</f>
        <v>0</v>
      </c>
      <c r="AK26" s="1001">
        <f>'入力（依頼書）'!AK26</f>
        <v>0</v>
      </c>
      <c r="AL26" s="1002"/>
      <c r="AM26" s="930" t="s">
        <v>289</v>
      </c>
      <c r="AN26" s="933"/>
    </row>
    <row r="27" spans="1:41" ht="16.5" customHeight="1">
      <c r="A27" s="890" t="s">
        <v>118</v>
      </c>
      <c r="B27" s="891"/>
      <c r="C27" s="891"/>
      <c r="D27" s="891"/>
      <c r="E27" s="887"/>
      <c r="F27" s="888"/>
      <c r="G27" s="888"/>
      <c r="H27" s="888"/>
      <c r="I27" s="888"/>
      <c r="J27" s="888"/>
      <c r="K27" s="888"/>
      <c r="L27" s="888"/>
      <c r="M27" s="888"/>
      <c r="N27" s="889"/>
      <c r="O27" s="14"/>
      <c r="P27" s="1049" t="s">
        <v>99</v>
      </c>
      <c r="Q27" s="964" t="s">
        <v>100</v>
      </c>
      <c r="R27" s="965"/>
      <c r="S27" s="965"/>
      <c r="T27" s="926"/>
      <c r="U27" s="28" t="s">
        <v>101</v>
      </c>
      <c r="V27" s="1139">
        <f>'入力（依頼書）'!V27</f>
        <v>968</v>
      </c>
      <c r="W27" s="1139"/>
      <c r="X27" s="63">
        <f>'入力（依頼書）'!X27</f>
        <v>0</v>
      </c>
      <c r="Y27" s="916">
        <f>'入力（依頼書）'!Y27</f>
        <v>0</v>
      </c>
      <c r="Z27" s="917"/>
      <c r="AA27" s="992" t="s">
        <v>102</v>
      </c>
      <c r="AB27" s="993"/>
      <c r="AC27" s="909"/>
      <c r="AD27" s="1006"/>
      <c r="AE27" s="994" t="s">
        <v>258</v>
      </c>
      <c r="AF27" s="855"/>
      <c r="AG27" s="24" t="s">
        <v>110</v>
      </c>
      <c r="AH27" s="951">
        <f>'入力（依頼書）'!AH27</f>
        <v>45986</v>
      </c>
      <c r="AI27" s="952"/>
      <c r="AJ27" s="63">
        <f>'入力（依頼書）'!AJ27</f>
        <v>0</v>
      </c>
      <c r="AK27" s="916">
        <f>'入力（依頼書）'!AK27</f>
        <v>0</v>
      </c>
      <c r="AL27" s="917"/>
      <c r="AM27" s="991" t="s">
        <v>290</v>
      </c>
      <c r="AN27" s="987"/>
    </row>
    <row r="28" spans="1:41" ht="16.5" customHeight="1">
      <c r="A28" s="25"/>
      <c r="B28" s="25"/>
      <c r="C28" s="25"/>
      <c r="D28" s="25"/>
      <c r="E28" s="25"/>
      <c r="F28" s="25"/>
      <c r="G28" s="115" t="s">
        <v>306</v>
      </c>
      <c r="H28" s="25"/>
      <c r="I28" s="25"/>
      <c r="J28" s="25"/>
      <c r="K28" s="116" t="s">
        <v>307</v>
      </c>
      <c r="L28" s="25"/>
      <c r="M28" s="25"/>
      <c r="N28" s="25"/>
      <c r="O28" s="14"/>
      <c r="P28" s="1049"/>
      <c r="Q28" s="918" t="s">
        <v>105</v>
      </c>
      <c r="R28" s="919"/>
      <c r="S28" s="919"/>
      <c r="T28" s="906"/>
      <c r="U28" s="24" t="s">
        <v>180</v>
      </c>
      <c r="V28" s="856">
        <f>'入力（依頼書）'!V28</f>
        <v>1273</v>
      </c>
      <c r="W28" s="856"/>
      <c r="X28" s="63">
        <f>'入力（依頼書）'!X28</f>
        <v>0</v>
      </c>
      <c r="Y28" s="916">
        <f>'入力（依頼書）'!Y28</f>
        <v>0</v>
      </c>
      <c r="Z28" s="917"/>
      <c r="AA28" s="1003" t="s">
        <v>260</v>
      </c>
      <c r="AB28" s="1004"/>
      <c r="AC28" s="909"/>
      <c r="AD28" s="1007"/>
      <c r="AE28" s="994" t="s">
        <v>259</v>
      </c>
      <c r="AF28" s="855"/>
      <c r="AG28" s="24" t="s">
        <v>113</v>
      </c>
      <c r="AH28" s="951">
        <f>'入力（依頼書）'!AH28</f>
        <v>33917</v>
      </c>
      <c r="AI28" s="952"/>
      <c r="AJ28" s="63">
        <f>'入力（依頼書）'!AJ28</f>
        <v>0</v>
      </c>
      <c r="AK28" s="916">
        <f>'入力（依頼書）'!AK28</f>
        <v>0</v>
      </c>
      <c r="AL28" s="917"/>
      <c r="AM28" s="991" t="s">
        <v>290</v>
      </c>
      <c r="AN28" s="987"/>
    </row>
    <row r="29" spans="1:41" ht="16.5" customHeight="1">
      <c r="A29" s="25"/>
      <c r="B29" s="25"/>
      <c r="C29" s="25"/>
      <c r="D29" s="25"/>
      <c r="E29" s="22"/>
      <c r="F29" s="22"/>
      <c r="G29" s="78"/>
      <c r="H29" s="78"/>
      <c r="I29" s="78"/>
      <c r="J29" s="25"/>
      <c r="K29" s="25"/>
      <c r="L29" s="25"/>
      <c r="M29" s="25"/>
      <c r="N29" s="25"/>
      <c r="O29" s="14"/>
      <c r="P29" s="1049"/>
      <c r="Q29" s="918" t="s">
        <v>108</v>
      </c>
      <c r="R29" s="919"/>
      <c r="S29" s="919"/>
      <c r="T29" s="906"/>
      <c r="U29" s="24" t="s">
        <v>236</v>
      </c>
      <c r="V29" s="856">
        <f>'入力（依頼書）'!V29</f>
        <v>1273</v>
      </c>
      <c r="W29" s="856"/>
      <c r="X29" s="63">
        <f>'入力（依頼書）'!X29</f>
        <v>0</v>
      </c>
      <c r="Y29" s="916">
        <f>'入力（依頼書）'!Y29</f>
        <v>0</v>
      </c>
      <c r="Z29" s="917"/>
      <c r="AA29" s="986" t="s">
        <v>102</v>
      </c>
      <c r="AB29" s="1012"/>
      <c r="AC29" s="909"/>
      <c r="AD29" s="918" t="s">
        <v>116</v>
      </c>
      <c r="AE29" s="962"/>
      <c r="AF29" s="963"/>
      <c r="AG29" s="24" t="s">
        <v>248</v>
      </c>
      <c r="AH29" s="945">
        <f>'入力（依頼書）'!AH29</f>
        <v>9167</v>
      </c>
      <c r="AI29" s="961"/>
      <c r="AJ29" s="63">
        <f>'入力（依頼書）'!AJ29</f>
        <v>0</v>
      </c>
      <c r="AK29" s="916">
        <f>'入力（依頼書）'!AK29</f>
        <v>0</v>
      </c>
      <c r="AL29" s="929"/>
      <c r="AM29" s="1014" t="s">
        <v>171</v>
      </c>
      <c r="AN29" s="1015"/>
    </row>
    <row r="30" spans="1:41" ht="16.5" customHeight="1">
      <c r="A30" s="25"/>
      <c r="B30" s="25"/>
      <c r="C30" s="25"/>
      <c r="D30" s="25"/>
      <c r="E30" s="22"/>
      <c r="F30" s="22"/>
      <c r="G30" s="31"/>
      <c r="H30" s="31"/>
      <c r="I30" s="31"/>
      <c r="J30" s="25"/>
      <c r="K30" s="25"/>
      <c r="L30" s="25"/>
      <c r="M30" s="25"/>
      <c r="N30" s="25"/>
      <c r="O30" s="14"/>
      <c r="P30" s="1049"/>
      <c r="Q30" s="918" t="s">
        <v>111</v>
      </c>
      <c r="R30" s="919"/>
      <c r="S30" s="919"/>
      <c r="T30" s="906"/>
      <c r="U30" s="24" t="s">
        <v>112</v>
      </c>
      <c r="V30" s="1031" t="str">
        <f>'入力（依頼書）'!V30</f>
        <v>休止</v>
      </c>
      <c r="W30" s="1031"/>
      <c r="X30" s="63">
        <f>'入力（依頼書）'!X30</f>
        <v>0</v>
      </c>
      <c r="Y30" s="978">
        <f>'入力（依頼書）'!Y30</f>
        <v>0</v>
      </c>
      <c r="Z30" s="979"/>
      <c r="AA30" s="1013"/>
      <c r="AB30" s="1012"/>
      <c r="AC30" s="909"/>
      <c r="AD30" s="918" t="s">
        <v>169</v>
      </c>
      <c r="AE30" s="962"/>
      <c r="AF30" s="963"/>
      <c r="AG30" s="29">
        <v>21</v>
      </c>
      <c r="AH30" s="945">
        <f>'入力（依頼書）'!AH30</f>
        <v>12680</v>
      </c>
      <c r="AI30" s="961"/>
      <c r="AJ30" s="63">
        <f>'入力（依頼書）'!AJ30</f>
        <v>0</v>
      </c>
      <c r="AK30" s="916">
        <f>'入力（依頼書）'!AK30</f>
        <v>0</v>
      </c>
      <c r="AL30" s="929"/>
      <c r="AM30" s="991" t="s">
        <v>181</v>
      </c>
      <c r="AN30" s="987"/>
    </row>
    <row r="31" spans="1:41" ht="16.5" customHeight="1">
      <c r="A31" s="22"/>
      <c r="B31" s="22"/>
      <c r="C31" s="22"/>
      <c r="D31" s="22"/>
      <c r="E31" s="22"/>
      <c r="F31" s="22"/>
      <c r="G31" s="31"/>
      <c r="H31" s="31"/>
      <c r="I31" s="31"/>
      <c r="J31" s="25"/>
      <c r="K31" s="25"/>
      <c r="L31" s="25"/>
      <c r="M31" s="25"/>
      <c r="N31" s="25"/>
      <c r="O31" s="14"/>
      <c r="P31" s="1049"/>
      <c r="Q31" s="870" t="s">
        <v>114</v>
      </c>
      <c r="R31" s="871"/>
      <c r="S31" s="871"/>
      <c r="T31" s="872"/>
      <c r="U31" s="62" t="s">
        <v>115</v>
      </c>
      <c r="V31" s="857" t="str">
        <f>'入力（依頼書）'!V31</f>
        <v>休止</v>
      </c>
      <c r="W31" s="857"/>
      <c r="X31" s="64">
        <f>'入力（依頼書）'!X31</f>
        <v>0</v>
      </c>
      <c r="Y31" s="1135">
        <f>'入力（依頼書）'!Y31</f>
        <v>0</v>
      </c>
      <c r="Z31" s="1136"/>
      <c r="AA31" s="1137"/>
      <c r="AB31" s="1138"/>
      <c r="AC31" s="909"/>
      <c r="AD31" s="1130" t="s">
        <v>283</v>
      </c>
      <c r="AE31" s="1104"/>
      <c r="AF31" s="1131"/>
      <c r="AG31" s="97">
        <v>22</v>
      </c>
      <c r="AH31" s="995">
        <f>'入力（依頼書）'!AH31</f>
        <v>15227</v>
      </c>
      <c r="AI31" s="996"/>
      <c r="AJ31" s="98">
        <f>'入力（依頼書）'!AJ31</f>
        <v>0</v>
      </c>
      <c r="AK31" s="1016">
        <f>'入力（依頼書）'!AK31</f>
        <v>0</v>
      </c>
      <c r="AL31" s="1017"/>
      <c r="AM31" s="997" t="s">
        <v>95</v>
      </c>
      <c r="AN31" s="998"/>
    </row>
    <row r="32" spans="1:41" ht="16.5" customHeight="1">
      <c r="A32" s="22"/>
      <c r="B32" s="22"/>
      <c r="C32" s="22"/>
      <c r="D32" s="22"/>
      <c r="E32" s="22"/>
      <c r="F32" s="22"/>
      <c r="G32" s="31"/>
      <c r="H32" s="31"/>
      <c r="I32" s="22"/>
      <c r="J32" s="22"/>
      <c r="K32" s="22"/>
      <c r="L32" s="22"/>
      <c r="M32" s="22"/>
      <c r="N32" s="22"/>
      <c r="O32" s="14"/>
      <c r="P32" s="1049"/>
      <c r="Q32" s="1071" t="s">
        <v>35</v>
      </c>
      <c r="R32" s="1072"/>
      <c r="S32" s="1072"/>
      <c r="T32" s="1072"/>
      <c r="U32" s="1072"/>
      <c r="V32" s="1072"/>
      <c r="W32" s="1072"/>
      <c r="X32" s="65">
        <f>'入力（依頼書）'!X32</f>
        <v>0</v>
      </c>
      <c r="Y32" s="939">
        <f>'入力（依頼書）'!Y32</f>
        <v>0</v>
      </c>
      <c r="Z32" s="940"/>
      <c r="AA32" s="1018"/>
      <c r="AB32" s="1019"/>
      <c r="AC32" s="909"/>
      <c r="AD32" s="1008"/>
      <c r="AE32" s="1009"/>
      <c r="AF32" s="1010"/>
      <c r="AG32" s="30"/>
      <c r="AH32" s="999"/>
      <c r="AI32" s="1011"/>
      <c r="AJ32" s="64">
        <f>'入力（依頼書）'!AJ32</f>
        <v>0</v>
      </c>
      <c r="AK32" s="953">
        <f>'入力（依頼書）'!AK32</f>
        <v>0</v>
      </c>
      <c r="AL32" s="954"/>
      <c r="AM32" s="999"/>
      <c r="AN32" s="1000"/>
    </row>
    <row r="33" spans="1:41" ht="16.5" customHeight="1">
      <c r="A33" s="78"/>
      <c r="B33" s="31"/>
      <c r="C33" s="31"/>
      <c r="D33" s="22"/>
      <c r="E33" s="22"/>
      <c r="F33" s="22"/>
      <c r="G33" s="31"/>
      <c r="H33" s="31"/>
      <c r="I33" s="91"/>
      <c r="J33" s="22"/>
      <c r="K33" s="22"/>
      <c r="L33" s="22"/>
      <c r="M33" s="22"/>
      <c r="N33" s="22"/>
      <c r="O33" s="14"/>
      <c r="P33" s="841" t="s">
        <v>119</v>
      </c>
      <c r="Q33" s="964" t="s">
        <v>120</v>
      </c>
      <c r="R33" s="965"/>
      <c r="S33" s="965"/>
      <c r="T33" s="926"/>
      <c r="U33" s="28" t="s">
        <v>121</v>
      </c>
      <c r="V33" s="1036">
        <f>'入力（依頼書）'!V33</f>
        <v>13750</v>
      </c>
      <c r="W33" s="1036"/>
      <c r="X33" s="63">
        <f>'入力（依頼書）'!X33</f>
        <v>0</v>
      </c>
      <c r="Y33" s="1020">
        <f>'入力（依頼書）'!Y33</f>
        <v>0</v>
      </c>
      <c r="Z33" s="1021"/>
      <c r="AA33" s="1132" t="s">
        <v>293</v>
      </c>
      <c r="AB33" s="1134"/>
      <c r="AC33" s="910"/>
      <c r="AD33" s="911" t="s">
        <v>35</v>
      </c>
      <c r="AE33" s="912"/>
      <c r="AF33" s="912"/>
      <c r="AG33" s="912"/>
      <c r="AH33" s="912"/>
      <c r="AI33" s="912"/>
      <c r="AJ33" s="65">
        <f>'入力（依頼書）'!AJ33</f>
        <v>0</v>
      </c>
      <c r="AK33" s="939">
        <f>'入力（依頼書）'!AK33</f>
        <v>0</v>
      </c>
      <c r="AL33" s="940"/>
      <c r="AM33" s="1018"/>
      <c r="AN33" s="1019"/>
    </row>
    <row r="34" spans="1:41" ht="16.5" customHeight="1">
      <c r="A34" s="78"/>
      <c r="B34" s="31"/>
      <c r="C34" s="31"/>
      <c r="D34" s="22"/>
      <c r="E34" s="22"/>
      <c r="F34" s="22"/>
      <c r="G34" s="31"/>
      <c r="H34" s="91"/>
      <c r="I34" s="91"/>
      <c r="J34" s="22"/>
      <c r="K34" s="22"/>
      <c r="L34" s="22"/>
      <c r="M34" s="22"/>
      <c r="N34" s="22"/>
      <c r="O34" s="14"/>
      <c r="P34" s="842"/>
      <c r="Q34" s="918" t="s">
        <v>122</v>
      </c>
      <c r="R34" s="919"/>
      <c r="S34" s="919"/>
      <c r="T34" s="906"/>
      <c r="U34" s="24" t="s">
        <v>123</v>
      </c>
      <c r="V34" s="856">
        <f>'入力（依頼書）'!V34</f>
        <v>1833</v>
      </c>
      <c r="W34" s="856"/>
      <c r="X34" s="63">
        <f>'入力（依頼書）'!X34</f>
        <v>0</v>
      </c>
      <c r="Y34" s="916">
        <f>'入力（依頼書）'!Y34</f>
        <v>0</v>
      </c>
      <c r="Z34" s="917"/>
      <c r="AA34" s="1132" t="s">
        <v>288</v>
      </c>
      <c r="AB34" s="1133"/>
      <c r="AC34" s="1022" t="s">
        <v>126</v>
      </c>
      <c r="AD34" s="1059" t="s">
        <v>302</v>
      </c>
      <c r="AE34" s="1060"/>
      <c r="AF34" s="1060"/>
      <c r="AG34" s="1061"/>
      <c r="AH34" s="1050">
        <f>'入力（依頼書）'!AH34</f>
        <v>408</v>
      </c>
      <c r="AI34" s="1051"/>
      <c r="AJ34" s="112">
        <f>'入力（依頼書）'!AJ34</f>
        <v>0</v>
      </c>
      <c r="AK34" s="1052">
        <f>'入力（依頼書）'!AK34</f>
        <v>0</v>
      </c>
      <c r="AL34" s="1053"/>
      <c r="AM34" s="111"/>
      <c r="AN34" s="114"/>
    </row>
    <row r="35" spans="1:41" ht="16.5" customHeight="1">
      <c r="A35" s="31"/>
      <c r="B35" s="31"/>
      <c r="C35" s="31"/>
      <c r="D35" s="22"/>
      <c r="E35" s="31"/>
      <c r="F35" s="25"/>
      <c r="G35" s="31"/>
      <c r="H35" s="31"/>
      <c r="I35" s="22"/>
      <c r="J35" s="22"/>
      <c r="K35" s="22"/>
      <c r="L35" s="22"/>
      <c r="M35" s="22"/>
      <c r="N35" s="22"/>
      <c r="O35" s="14"/>
      <c r="P35" s="842"/>
      <c r="Q35" s="958" t="s">
        <v>124</v>
      </c>
      <c r="R35" s="1115"/>
      <c r="S35" s="1115"/>
      <c r="T35" s="932"/>
      <c r="U35" s="24" t="s">
        <v>125</v>
      </c>
      <c r="V35" s="1031">
        <f>'入力（依頼書）'!V35</f>
        <v>4176</v>
      </c>
      <c r="W35" s="1031"/>
      <c r="X35" s="63">
        <f>'入力（依頼書）'!X35</f>
        <v>0</v>
      </c>
      <c r="Y35" s="1001">
        <f>'入力（依頼書）'!Y35</f>
        <v>0</v>
      </c>
      <c r="Z35" s="1002"/>
      <c r="AA35" s="1132" t="s">
        <v>288</v>
      </c>
      <c r="AB35" s="1134"/>
      <c r="AC35" s="1023"/>
      <c r="AD35" s="1062" t="s">
        <v>305</v>
      </c>
      <c r="AE35" s="1063"/>
      <c r="AF35" s="1063"/>
      <c r="AG35" s="1063"/>
      <c r="AH35" s="1063"/>
      <c r="AI35" s="1064"/>
      <c r="AJ35" s="1081">
        <f>'入力（依頼書）'!AJ35</f>
        <v>0</v>
      </c>
      <c r="AK35" s="1082"/>
      <c r="AL35" s="1082"/>
      <c r="AM35" s="1082"/>
      <c r="AN35" s="1083"/>
    </row>
    <row r="36" spans="1:41" ht="16.5" customHeight="1">
      <c r="A36" s="22"/>
      <c r="B36" s="31"/>
      <c r="C36" s="31"/>
      <c r="D36" s="22"/>
      <c r="E36" s="31"/>
      <c r="F36" s="25"/>
      <c r="G36" s="31"/>
      <c r="H36" s="31"/>
      <c r="I36" s="22"/>
      <c r="J36" s="22"/>
      <c r="K36" s="22"/>
      <c r="L36" s="22"/>
      <c r="M36" s="22"/>
      <c r="N36" s="22"/>
      <c r="O36" s="14"/>
      <c r="P36" s="842"/>
      <c r="Q36" s="870" t="s">
        <v>127</v>
      </c>
      <c r="R36" s="871"/>
      <c r="S36" s="871"/>
      <c r="T36" s="872"/>
      <c r="U36" s="62" t="s">
        <v>128</v>
      </c>
      <c r="V36" s="857">
        <f>'入力（依頼書）'!V36</f>
        <v>4634</v>
      </c>
      <c r="W36" s="857"/>
      <c r="X36" s="63">
        <f>'入力（依頼書）'!X36</f>
        <v>0</v>
      </c>
      <c r="Y36" s="916">
        <f>'入力（依頼書）'!Y36</f>
        <v>0</v>
      </c>
      <c r="Z36" s="917"/>
      <c r="AA36" s="1057" t="s">
        <v>11</v>
      </c>
      <c r="AB36" s="1058"/>
      <c r="AC36" s="1023"/>
      <c r="AD36" s="1065"/>
      <c r="AE36" s="1066"/>
      <c r="AF36" s="1066"/>
      <c r="AG36" s="1066"/>
      <c r="AH36" s="1066"/>
      <c r="AI36" s="1067"/>
      <c r="AJ36" s="1084"/>
      <c r="AK36" s="1085"/>
      <c r="AL36" s="1085"/>
      <c r="AM36" s="1085"/>
      <c r="AN36" s="1086"/>
    </row>
    <row r="37" spans="1:41" ht="16.5" customHeight="1">
      <c r="A37" s="94"/>
      <c r="B37" s="95"/>
      <c r="C37" s="95"/>
      <c r="D37" s="95"/>
      <c r="E37" s="95"/>
      <c r="F37" s="95"/>
      <c r="G37" s="31"/>
      <c r="H37" s="31"/>
      <c r="I37" s="94"/>
      <c r="J37" s="94"/>
      <c r="K37" s="94"/>
      <c r="L37" s="94"/>
      <c r="M37" s="94"/>
      <c r="N37" s="94"/>
      <c r="O37" s="14"/>
      <c r="P37" s="843"/>
      <c r="Q37" s="1071" t="s">
        <v>35</v>
      </c>
      <c r="R37" s="1072"/>
      <c r="S37" s="1072"/>
      <c r="T37" s="1072"/>
      <c r="U37" s="1072"/>
      <c r="V37" s="1072"/>
      <c r="W37" s="1073"/>
      <c r="X37" s="65">
        <f>'入力（依頼書）'!X37</f>
        <v>0</v>
      </c>
      <c r="Y37" s="939">
        <f>'入力（依頼書）'!Y37</f>
        <v>0</v>
      </c>
      <c r="Z37" s="940"/>
      <c r="AA37" s="1018"/>
      <c r="AB37" s="1019"/>
      <c r="AC37" s="1024"/>
      <c r="AD37" s="1068" t="s">
        <v>393</v>
      </c>
      <c r="AE37" s="1069"/>
      <c r="AF37" s="1069"/>
      <c r="AG37" s="1069"/>
      <c r="AH37" s="1069"/>
      <c r="AI37" s="1070"/>
      <c r="AJ37" s="1074" t="str">
        <f>'入力（依頼書）'!AJ37</f>
        <v/>
      </c>
      <c r="AK37" s="1075"/>
      <c r="AL37" s="1075"/>
      <c r="AM37" s="1075"/>
      <c r="AN37" s="1076"/>
    </row>
    <row r="38" spans="1:41" ht="5.25" customHeight="1">
      <c r="A38" s="22"/>
      <c r="B38" s="22"/>
      <c r="C38" s="22"/>
      <c r="D38" s="22"/>
      <c r="E38" s="22"/>
      <c r="F38" s="22"/>
      <c r="G38" s="22"/>
      <c r="H38" s="22"/>
      <c r="I38" s="22"/>
      <c r="J38" s="22"/>
      <c r="K38" s="22"/>
      <c r="L38" s="22"/>
      <c r="M38" s="22"/>
      <c r="N38" s="22"/>
      <c r="O38" s="14"/>
      <c r="P38" s="17"/>
      <c r="Q38" s="17"/>
      <c r="R38" s="32"/>
      <c r="S38" s="32"/>
      <c r="T38" s="32"/>
      <c r="U38" s="33"/>
      <c r="V38" s="15"/>
      <c r="W38" s="15"/>
      <c r="X38" s="15"/>
      <c r="Y38" s="15"/>
      <c r="Z38" s="15"/>
      <c r="AA38" s="15"/>
      <c r="AB38" s="17"/>
      <c r="AC38" s="17"/>
      <c r="AD38" s="17"/>
      <c r="AE38" s="17"/>
      <c r="AF38" s="17"/>
      <c r="AG38" s="17"/>
      <c r="AH38" s="15"/>
      <c r="AI38" s="15"/>
      <c r="AJ38" s="15"/>
      <c r="AK38" s="15"/>
      <c r="AL38" s="15"/>
      <c r="AM38" s="15"/>
      <c r="AN38" s="17"/>
    </row>
    <row r="39" spans="1:41" ht="17.25" customHeight="1">
      <c r="A39" s="1103" t="s">
        <v>286</v>
      </c>
      <c r="B39" s="1104"/>
      <c r="C39" s="1104"/>
      <c r="D39" s="1104"/>
      <c r="E39" s="1104"/>
      <c r="F39" s="1104"/>
      <c r="G39" s="1104"/>
      <c r="H39" s="1104"/>
      <c r="I39" s="1104"/>
      <c r="J39" s="1104"/>
      <c r="K39" s="1104"/>
      <c r="L39" s="1104"/>
      <c r="M39" s="1104"/>
      <c r="N39" s="1105"/>
      <c r="O39" s="14"/>
      <c r="P39" s="1038" t="s">
        <v>269</v>
      </c>
      <c r="Q39" s="1039"/>
      <c r="R39" s="1039"/>
      <c r="S39" s="96"/>
      <c r="T39" s="34" t="s">
        <v>270</v>
      </c>
      <c r="U39" s="35"/>
      <c r="V39" s="36"/>
      <c r="W39" s="36"/>
      <c r="X39" s="36"/>
      <c r="Y39" s="36"/>
      <c r="Z39" s="36"/>
      <c r="AA39" s="36"/>
      <c r="AB39" s="27"/>
      <c r="AC39" s="27"/>
      <c r="AD39" s="27"/>
      <c r="AE39" s="27"/>
      <c r="AF39" s="27"/>
      <c r="AG39" s="27"/>
      <c r="AH39" s="36"/>
      <c r="AI39" s="36"/>
      <c r="AJ39" s="36"/>
      <c r="AK39" s="36"/>
      <c r="AL39" s="36"/>
      <c r="AM39" s="36"/>
      <c r="AN39" s="37"/>
    </row>
    <row r="40" spans="1:41" ht="21" customHeight="1">
      <c r="A40" s="38" t="s">
        <v>130</v>
      </c>
      <c r="B40" s="1089" t="s">
        <v>131</v>
      </c>
      <c r="C40" s="1106"/>
      <c r="D40" s="1106"/>
      <c r="E40" s="1090"/>
      <c r="F40" s="39" t="s">
        <v>132</v>
      </c>
      <c r="G40" s="1107" t="s">
        <v>267</v>
      </c>
      <c r="H40" s="1087" t="s">
        <v>284</v>
      </c>
      <c r="I40" s="1088"/>
      <c r="J40" s="1107" t="s">
        <v>267</v>
      </c>
      <c r="K40" s="1089" t="s">
        <v>133</v>
      </c>
      <c r="L40" s="1090"/>
      <c r="M40" s="1089" t="s">
        <v>134</v>
      </c>
      <c r="N40" s="1098"/>
      <c r="O40" s="14"/>
      <c r="P40" s="38" t="s">
        <v>135</v>
      </c>
      <c r="Q40" s="1040" t="s">
        <v>136</v>
      </c>
      <c r="R40" s="1041"/>
      <c r="S40" s="40" t="s">
        <v>137</v>
      </c>
      <c r="T40" s="40" t="s">
        <v>138</v>
      </c>
      <c r="U40" s="41" t="s">
        <v>109</v>
      </c>
      <c r="V40" s="41" t="s">
        <v>139</v>
      </c>
      <c r="W40" s="41" t="s">
        <v>140</v>
      </c>
      <c r="X40" s="41" t="s">
        <v>36</v>
      </c>
      <c r="Y40" s="41" t="s">
        <v>141</v>
      </c>
      <c r="Z40" s="41" t="s">
        <v>142</v>
      </c>
      <c r="AA40" s="41" t="s">
        <v>143</v>
      </c>
      <c r="AB40" s="41" t="s">
        <v>144</v>
      </c>
      <c r="AC40" s="41" t="s">
        <v>145</v>
      </c>
      <c r="AD40" s="41" t="s">
        <v>146</v>
      </c>
      <c r="AE40" s="41" t="s">
        <v>147</v>
      </c>
      <c r="AF40" s="41" t="s">
        <v>148</v>
      </c>
      <c r="AG40" s="41" t="s">
        <v>149</v>
      </c>
      <c r="AH40" s="41" t="s">
        <v>150</v>
      </c>
      <c r="AI40" s="41" t="s">
        <v>151</v>
      </c>
      <c r="AJ40" s="41" t="s">
        <v>152</v>
      </c>
      <c r="AK40" s="41" t="s">
        <v>153</v>
      </c>
      <c r="AL40" s="41" t="s">
        <v>154</v>
      </c>
      <c r="AM40" s="99">
        <v>21</v>
      </c>
      <c r="AN40" s="42">
        <v>22</v>
      </c>
      <c r="AO40" s="6"/>
    </row>
    <row r="41" spans="1:41" ht="23.25" customHeight="1">
      <c r="A41" s="43" t="s">
        <v>155</v>
      </c>
      <c r="B41" s="1094" t="s">
        <v>275</v>
      </c>
      <c r="C41" s="1110"/>
      <c r="D41" s="1110"/>
      <c r="E41" s="1111"/>
      <c r="F41" s="44" t="s">
        <v>274</v>
      </c>
      <c r="G41" s="1108"/>
      <c r="H41" s="1094"/>
      <c r="I41" s="1095"/>
      <c r="J41" s="1108"/>
      <c r="K41" s="854" t="s">
        <v>282</v>
      </c>
      <c r="L41" s="855"/>
      <c r="M41" s="854" t="s">
        <v>156</v>
      </c>
      <c r="N41" s="1099"/>
      <c r="O41" s="14"/>
      <c r="P41" s="43" t="s">
        <v>155</v>
      </c>
      <c r="Q41" s="1042" t="s">
        <v>249</v>
      </c>
      <c r="R41" s="1042"/>
      <c r="S41" s="44">
        <v>1</v>
      </c>
      <c r="T41" s="44"/>
      <c r="U41" s="55">
        <v>1</v>
      </c>
      <c r="V41" s="55">
        <v>1</v>
      </c>
      <c r="W41" s="55">
        <v>1</v>
      </c>
      <c r="X41" s="55">
        <v>1</v>
      </c>
      <c r="Y41" s="55"/>
      <c r="Z41" s="55"/>
      <c r="AA41" s="55"/>
      <c r="AB41" s="44"/>
      <c r="AC41" s="44"/>
      <c r="AD41" s="44"/>
      <c r="AE41" s="44"/>
      <c r="AF41" s="44"/>
      <c r="AG41" s="44"/>
      <c r="AH41" s="55"/>
      <c r="AI41" s="55"/>
      <c r="AJ41" s="55"/>
      <c r="AK41" s="55"/>
      <c r="AL41" s="55"/>
      <c r="AM41" s="55"/>
      <c r="AN41" s="57"/>
      <c r="AO41" s="1"/>
    </row>
    <row r="42" spans="1:41" ht="23.25" customHeight="1">
      <c r="A42" s="45" t="s">
        <v>157</v>
      </c>
      <c r="B42" s="1112" t="s">
        <v>276</v>
      </c>
      <c r="C42" s="1113"/>
      <c r="D42" s="1113"/>
      <c r="E42" s="1114"/>
      <c r="F42" s="46" t="s">
        <v>158</v>
      </c>
      <c r="G42" s="1109"/>
      <c r="H42" s="1096" t="s">
        <v>159</v>
      </c>
      <c r="I42" s="1097"/>
      <c r="J42" s="1109"/>
      <c r="K42" s="1100"/>
      <c r="L42" s="1102"/>
      <c r="M42" s="1100" t="s">
        <v>160</v>
      </c>
      <c r="N42" s="1101"/>
      <c r="O42" s="14"/>
      <c r="P42" s="45" t="s">
        <v>157</v>
      </c>
      <c r="Q42" s="1043" t="s">
        <v>250</v>
      </c>
      <c r="R42" s="1043"/>
      <c r="S42" s="26"/>
      <c r="T42" s="46">
        <v>3</v>
      </c>
      <c r="U42" s="46"/>
      <c r="V42" s="56"/>
      <c r="W42" s="56"/>
      <c r="X42" s="56"/>
      <c r="Y42" s="56"/>
      <c r="Z42" s="56"/>
      <c r="AA42" s="56"/>
      <c r="AB42" s="46"/>
      <c r="AC42" s="46"/>
      <c r="AD42" s="46"/>
      <c r="AE42" s="46"/>
      <c r="AF42" s="46"/>
      <c r="AG42" s="46"/>
      <c r="AH42" s="56"/>
      <c r="AI42" s="56"/>
      <c r="AJ42" s="56"/>
      <c r="AK42" s="56"/>
      <c r="AL42" s="56"/>
      <c r="AM42" s="56"/>
      <c r="AN42" s="58"/>
      <c r="AO42" s="5"/>
    </row>
    <row r="43" spans="1:41" ht="23.25" customHeight="1">
      <c r="A43" s="47">
        <v>1</v>
      </c>
      <c r="B43" s="1301">
        <f>'入力（依頼書）'!B43</f>
        <v>0</v>
      </c>
      <c r="C43" s="1304"/>
      <c r="D43" s="1304"/>
      <c r="E43" s="1305"/>
      <c r="F43" s="1324">
        <f>'入力（依頼書）'!F43</f>
        <v>0</v>
      </c>
      <c r="G43" s="100"/>
      <c r="H43" s="1310">
        <f>'入力（依頼書）'!H43</f>
        <v>0</v>
      </c>
      <c r="I43" s="1311"/>
      <c r="J43" s="100"/>
      <c r="K43" s="1301">
        <f>'入力（依頼書）'!K43</f>
        <v>0</v>
      </c>
      <c r="L43" s="1282"/>
      <c r="M43" s="1301">
        <f>'入力（依頼書）'!M43</f>
        <v>0</v>
      </c>
      <c r="N43" s="1316"/>
      <c r="O43" s="14"/>
      <c r="P43" s="47">
        <v>1</v>
      </c>
      <c r="Q43" s="1037">
        <f>'入力（依頼書）'!Q43</f>
        <v>0</v>
      </c>
      <c r="R43" s="1037"/>
      <c r="S43" s="59">
        <f>'入力（依頼書）'!S43</f>
        <v>0</v>
      </c>
      <c r="T43" s="59">
        <f>'入力（依頼書）'!T43</f>
        <v>0</v>
      </c>
      <c r="U43" s="59">
        <f>'入力（依頼書）'!U43</f>
        <v>0</v>
      </c>
      <c r="V43" s="60">
        <f>'入力（依頼書）'!V43</f>
        <v>0</v>
      </c>
      <c r="W43" s="60">
        <f>'入力（依頼書）'!W43</f>
        <v>0</v>
      </c>
      <c r="X43" s="60">
        <f>'入力（依頼書）'!X43</f>
        <v>0</v>
      </c>
      <c r="Y43" s="60">
        <f>'入力（依頼書）'!Y43</f>
        <v>0</v>
      </c>
      <c r="Z43" s="60">
        <f>'入力（依頼書）'!Z43</f>
        <v>0</v>
      </c>
      <c r="AA43" s="60">
        <f>'入力（依頼書）'!AA43</f>
        <v>0</v>
      </c>
      <c r="AB43" s="59">
        <f>'入力（依頼書）'!AB43</f>
        <v>0</v>
      </c>
      <c r="AC43" s="59">
        <f>'入力（依頼書）'!AC43</f>
        <v>0</v>
      </c>
      <c r="AD43" s="59">
        <f>'入力（依頼書）'!AD43</f>
        <v>0</v>
      </c>
      <c r="AE43" s="59">
        <f>'入力（依頼書）'!AE43</f>
        <v>0</v>
      </c>
      <c r="AF43" s="59">
        <f>'入力（依頼書）'!AF43</f>
        <v>0</v>
      </c>
      <c r="AG43" s="59">
        <f>'入力（依頼書）'!AG43</f>
        <v>0</v>
      </c>
      <c r="AH43" s="60">
        <f>'入力（依頼書）'!AH43</f>
        <v>0</v>
      </c>
      <c r="AI43" s="60">
        <f>'入力（依頼書）'!AI43</f>
        <v>0</v>
      </c>
      <c r="AJ43" s="60">
        <f>'入力（依頼書）'!AJ43</f>
        <v>0</v>
      </c>
      <c r="AK43" s="60">
        <f>'入力（依頼書）'!AK43</f>
        <v>0</v>
      </c>
      <c r="AL43" s="60">
        <f>'入力（依頼書）'!AL43</f>
        <v>0</v>
      </c>
      <c r="AM43" s="60">
        <f>'入力（依頼書）'!AM43</f>
        <v>0</v>
      </c>
      <c r="AN43" s="61">
        <f>'入力（依頼書）'!AN43</f>
        <v>0</v>
      </c>
      <c r="AO43" s="5"/>
    </row>
    <row r="44" spans="1:41" ht="23.25" customHeight="1">
      <c r="A44" s="48">
        <v>2</v>
      </c>
      <c r="B44" s="1302">
        <f>'入力（依頼書）'!B44</f>
        <v>0</v>
      </c>
      <c r="C44" s="1306"/>
      <c r="D44" s="1306"/>
      <c r="E44" s="1307"/>
      <c r="F44" s="1324">
        <f>'入力（依頼書）'!F44</f>
        <v>0</v>
      </c>
      <c r="G44" s="101"/>
      <c r="H44" s="1312">
        <f>'入力（依頼書）'!H44</f>
        <v>0</v>
      </c>
      <c r="I44" s="1313"/>
      <c r="J44" s="101"/>
      <c r="K44" s="1302">
        <f>'入力（依頼書）'!K44</f>
        <v>0</v>
      </c>
      <c r="L44" s="1284"/>
      <c r="M44" s="1302">
        <f>'入力（依頼書）'!M44</f>
        <v>0</v>
      </c>
      <c r="N44" s="1317"/>
      <c r="O44" s="14"/>
      <c r="P44" s="48">
        <v>2</v>
      </c>
      <c r="Q44" s="1037">
        <f>'入力（依頼書）'!Q44</f>
        <v>0</v>
      </c>
      <c r="R44" s="1037"/>
      <c r="S44" s="59">
        <f>'入力（依頼書）'!S44</f>
        <v>0</v>
      </c>
      <c r="T44" s="59">
        <f>'入力（依頼書）'!T44</f>
        <v>0</v>
      </c>
      <c r="U44" s="59">
        <f>'入力（依頼書）'!U44</f>
        <v>0</v>
      </c>
      <c r="V44" s="60">
        <f>'入力（依頼書）'!V44</f>
        <v>0</v>
      </c>
      <c r="W44" s="60">
        <f>'入力（依頼書）'!W44</f>
        <v>0</v>
      </c>
      <c r="X44" s="60">
        <f>'入力（依頼書）'!X44</f>
        <v>0</v>
      </c>
      <c r="Y44" s="60">
        <f>'入力（依頼書）'!Y44</f>
        <v>0</v>
      </c>
      <c r="Z44" s="60">
        <f>'入力（依頼書）'!Z44</f>
        <v>0</v>
      </c>
      <c r="AA44" s="60">
        <f>'入力（依頼書）'!AA44</f>
        <v>0</v>
      </c>
      <c r="AB44" s="59">
        <f>'入力（依頼書）'!AB44</f>
        <v>0</v>
      </c>
      <c r="AC44" s="59">
        <f>'入力（依頼書）'!AC44</f>
        <v>0</v>
      </c>
      <c r="AD44" s="59">
        <f>'入力（依頼書）'!AD44</f>
        <v>0</v>
      </c>
      <c r="AE44" s="59">
        <f>'入力（依頼書）'!AE44</f>
        <v>0</v>
      </c>
      <c r="AF44" s="59">
        <f>'入力（依頼書）'!AF44</f>
        <v>0</v>
      </c>
      <c r="AG44" s="59">
        <f>'入力（依頼書）'!AG44</f>
        <v>0</v>
      </c>
      <c r="AH44" s="60">
        <f>'入力（依頼書）'!AH44</f>
        <v>0</v>
      </c>
      <c r="AI44" s="60">
        <f>'入力（依頼書）'!AI44</f>
        <v>0</v>
      </c>
      <c r="AJ44" s="60">
        <f>'入力（依頼書）'!AJ44</f>
        <v>0</v>
      </c>
      <c r="AK44" s="60">
        <f>'入力（依頼書）'!AK44</f>
        <v>0</v>
      </c>
      <c r="AL44" s="60">
        <f>'入力（依頼書）'!AL44</f>
        <v>0</v>
      </c>
      <c r="AM44" s="60">
        <f>'入力（依頼書）'!AM44</f>
        <v>0</v>
      </c>
      <c r="AN44" s="61">
        <f>'入力（依頼書）'!AN44</f>
        <v>0</v>
      </c>
      <c r="AO44" s="5"/>
    </row>
    <row r="45" spans="1:41" ht="23.25" customHeight="1">
      <c r="A45" s="48">
        <v>3</v>
      </c>
      <c r="B45" s="1302">
        <f>'入力（依頼書）'!B45</f>
        <v>0</v>
      </c>
      <c r="C45" s="1306"/>
      <c r="D45" s="1306"/>
      <c r="E45" s="1307"/>
      <c r="F45" s="1324">
        <f>'入力（依頼書）'!F45</f>
        <v>0</v>
      </c>
      <c r="G45" s="101"/>
      <c r="H45" s="1312">
        <f>'入力（依頼書）'!H45</f>
        <v>0</v>
      </c>
      <c r="I45" s="1313"/>
      <c r="J45" s="101"/>
      <c r="K45" s="1302">
        <f>'入力（依頼書）'!K45</f>
        <v>0</v>
      </c>
      <c r="L45" s="1284"/>
      <c r="M45" s="1302">
        <f>'入力（依頼書）'!M45</f>
        <v>0</v>
      </c>
      <c r="N45" s="1317"/>
      <c r="O45" s="14"/>
      <c r="P45" s="48">
        <v>3</v>
      </c>
      <c r="Q45" s="1037">
        <f>'入力（依頼書）'!Q45</f>
        <v>0</v>
      </c>
      <c r="R45" s="1037"/>
      <c r="S45" s="59">
        <f>'入力（依頼書）'!S45</f>
        <v>0</v>
      </c>
      <c r="T45" s="59">
        <f>'入力（依頼書）'!T45</f>
        <v>0</v>
      </c>
      <c r="U45" s="59">
        <f>'入力（依頼書）'!U45</f>
        <v>0</v>
      </c>
      <c r="V45" s="60">
        <f>'入力（依頼書）'!V45</f>
        <v>0</v>
      </c>
      <c r="W45" s="60">
        <f>'入力（依頼書）'!W45</f>
        <v>0</v>
      </c>
      <c r="X45" s="60">
        <f>'入力（依頼書）'!X45</f>
        <v>0</v>
      </c>
      <c r="Y45" s="60">
        <f>'入力（依頼書）'!Y45</f>
        <v>0</v>
      </c>
      <c r="Z45" s="60">
        <f>'入力（依頼書）'!Z45</f>
        <v>0</v>
      </c>
      <c r="AA45" s="60">
        <f>'入力（依頼書）'!AA45</f>
        <v>0</v>
      </c>
      <c r="AB45" s="59">
        <f>'入力（依頼書）'!AB45</f>
        <v>0</v>
      </c>
      <c r="AC45" s="59">
        <f>'入力（依頼書）'!AC45</f>
        <v>0</v>
      </c>
      <c r="AD45" s="59">
        <f>'入力（依頼書）'!AD45</f>
        <v>0</v>
      </c>
      <c r="AE45" s="59">
        <f>'入力（依頼書）'!AE45</f>
        <v>0</v>
      </c>
      <c r="AF45" s="59">
        <f>'入力（依頼書）'!AF45</f>
        <v>0</v>
      </c>
      <c r="AG45" s="59">
        <f>'入力（依頼書）'!AG45</f>
        <v>0</v>
      </c>
      <c r="AH45" s="60">
        <f>'入力（依頼書）'!AH45</f>
        <v>0</v>
      </c>
      <c r="AI45" s="60">
        <f>'入力（依頼書）'!AI45</f>
        <v>0</v>
      </c>
      <c r="AJ45" s="60">
        <f>'入力（依頼書）'!AJ45</f>
        <v>0</v>
      </c>
      <c r="AK45" s="60">
        <f>'入力（依頼書）'!AK45</f>
        <v>0</v>
      </c>
      <c r="AL45" s="60">
        <f>'入力（依頼書）'!AL45</f>
        <v>0</v>
      </c>
      <c r="AM45" s="60">
        <f>'入力（依頼書）'!AM45</f>
        <v>0</v>
      </c>
      <c r="AN45" s="61">
        <f>'入力（依頼書）'!AN45</f>
        <v>0</v>
      </c>
      <c r="AO45" s="5"/>
    </row>
    <row r="46" spans="1:41" ht="23.25" customHeight="1">
      <c r="A46" s="48">
        <v>4</v>
      </c>
      <c r="B46" s="1302">
        <f>'入力（依頼書）'!B46</f>
        <v>0</v>
      </c>
      <c r="C46" s="1306"/>
      <c r="D46" s="1306"/>
      <c r="E46" s="1307"/>
      <c r="F46" s="1324">
        <f>'入力（依頼書）'!F46</f>
        <v>0</v>
      </c>
      <c r="G46" s="101"/>
      <c r="H46" s="1312">
        <f>'入力（依頼書）'!H46</f>
        <v>0</v>
      </c>
      <c r="I46" s="1313"/>
      <c r="J46" s="101"/>
      <c r="K46" s="1302">
        <f>'入力（依頼書）'!K46</f>
        <v>0</v>
      </c>
      <c r="L46" s="1284"/>
      <c r="M46" s="1302">
        <f>'入力（依頼書）'!M46</f>
        <v>0</v>
      </c>
      <c r="N46" s="1317"/>
      <c r="O46" s="14"/>
      <c r="P46" s="48">
        <v>4</v>
      </c>
      <c r="Q46" s="1037">
        <f>'入力（依頼書）'!Q46</f>
        <v>0</v>
      </c>
      <c r="R46" s="1037"/>
      <c r="S46" s="59">
        <f>'入力（依頼書）'!S46</f>
        <v>0</v>
      </c>
      <c r="T46" s="59">
        <f>'入力（依頼書）'!T46</f>
        <v>0</v>
      </c>
      <c r="U46" s="59">
        <f>'入力（依頼書）'!U46</f>
        <v>0</v>
      </c>
      <c r="V46" s="60">
        <f>'入力（依頼書）'!V46</f>
        <v>0</v>
      </c>
      <c r="W46" s="60">
        <f>'入力（依頼書）'!W46</f>
        <v>0</v>
      </c>
      <c r="X46" s="60">
        <f>'入力（依頼書）'!X46</f>
        <v>0</v>
      </c>
      <c r="Y46" s="60">
        <f>'入力（依頼書）'!Y46</f>
        <v>0</v>
      </c>
      <c r="Z46" s="60">
        <f>'入力（依頼書）'!Z46</f>
        <v>0</v>
      </c>
      <c r="AA46" s="60">
        <f>'入力（依頼書）'!AA46</f>
        <v>0</v>
      </c>
      <c r="AB46" s="59">
        <f>'入力（依頼書）'!AB46</f>
        <v>0</v>
      </c>
      <c r="AC46" s="59">
        <f>'入力（依頼書）'!AC46</f>
        <v>0</v>
      </c>
      <c r="AD46" s="59">
        <f>'入力（依頼書）'!AD46</f>
        <v>0</v>
      </c>
      <c r="AE46" s="59">
        <f>'入力（依頼書）'!AE46</f>
        <v>0</v>
      </c>
      <c r="AF46" s="59">
        <f>'入力（依頼書）'!AF46</f>
        <v>0</v>
      </c>
      <c r="AG46" s="59">
        <f>'入力（依頼書）'!AG46</f>
        <v>0</v>
      </c>
      <c r="AH46" s="60">
        <f>'入力（依頼書）'!AH46</f>
        <v>0</v>
      </c>
      <c r="AI46" s="60">
        <f>'入力（依頼書）'!AI46</f>
        <v>0</v>
      </c>
      <c r="AJ46" s="60">
        <f>'入力（依頼書）'!AJ46</f>
        <v>0</v>
      </c>
      <c r="AK46" s="60">
        <f>'入力（依頼書）'!AK46</f>
        <v>0</v>
      </c>
      <c r="AL46" s="60">
        <f>'入力（依頼書）'!AL46</f>
        <v>0</v>
      </c>
      <c r="AM46" s="60">
        <f>'入力（依頼書）'!AM46</f>
        <v>0</v>
      </c>
      <c r="AN46" s="61">
        <f>'入力（依頼書）'!AN46</f>
        <v>0</v>
      </c>
      <c r="AO46" s="5"/>
    </row>
    <row r="47" spans="1:41" ht="23.25" customHeight="1">
      <c r="A47" s="48">
        <v>5</v>
      </c>
      <c r="B47" s="1302">
        <f>'入力（依頼書）'!B47</f>
        <v>0</v>
      </c>
      <c r="C47" s="1306"/>
      <c r="D47" s="1306"/>
      <c r="E47" s="1307"/>
      <c r="F47" s="1324">
        <f>'入力（依頼書）'!F47</f>
        <v>0</v>
      </c>
      <c r="G47" s="101"/>
      <c r="H47" s="1312">
        <f>'入力（依頼書）'!H47</f>
        <v>0</v>
      </c>
      <c r="I47" s="1313"/>
      <c r="J47" s="101"/>
      <c r="K47" s="1302">
        <f>'入力（依頼書）'!K47</f>
        <v>0</v>
      </c>
      <c r="L47" s="1284"/>
      <c r="M47" s="1302">
        <f>'入力（依頼書）'!M47</f>
        <v>0</v>
      </c>
      <c r="N47" s="1317"/>
      <c r="O47" s="14"/>
      <c r="P47" s="48">
        <v>5</v>
      </c>
      <c r="Q47" s="1037">
        <f>'入力（依頼書）'!Q47</f>
        <v>0</v>
      </c>
      <c r="R47" s="1037"/>
      <c r="S47" s="59">
        <f>'入力（依頼書）'!S47</f>
        <v>0</v>
      </c>
      <c r="T47" s="59">
        <f>'入力（依頼書）'!T47</f>
        <v>0</v>
      </c>
      <c r="U47" s="59">
        <f>'入力（依頼書）'!U47</f>
        <v>0</v>
      </c>
      <c r="V47" s="60">
        <f>'入力（依頼書）'!V47</f>
        <v>0</v>
      </c>
      <c r="W47" s="60">
        <f>'入力（依頼書）'!W47</f>
        <v>0</v>
      </c>
      <c r="X47" s="60">
        <f>'入力（依頼書）'!X47</f>
        <v>0</v>
      </c>
      <c r="Y47" s="60">
        <f>'入力（依頼書）'!Y47</f>
        <v>0</v>
      </c>
      <c r="Z47" s="60">
        <f>'入力（依頼書）'!Z47</f>
        <v>0</v>
      </c>
      <c r="AA47" s="60">
        <f>'入力（依頼書）'!AA47</f>
        <v>0</v>
      </c>
      <c r="AB47" s="59">
        <f>'入力（依頼書）'!AB47</f>
        <v>0</v>
      </c>
      <c r="AC47" s="59">
        <f>'入力（依頼書）'!AC47</f>
        <v>0</v>
      </c>
      <c r="AD47" s="59">
        <f>'入力（依頼書）'!AD47</f>
        <v>0</v>
      </c>
      <c r="AE47" s="59">
        <f>'入力（依頼書）'!AE47</f>
        <v>0</v>
      </c>
      <c r="AF47" s="59">
        <f>'入力（依頼書）'!AF47</f>
        <v>0</v>
      </c>
      <c r="AG47" s="59">
        <f>'入力（依頼書）'!AG47</f>
        <v>0</v>
      </c>
      <c r="AH47" s="60">
        <f>'入力（依頼書）'!AH47</f>
        <v>0</v>
      </c>
      <c r="AI47" s="60">
        <f>'入力（依頼書）'!AI47</f>
        <v>0</v>
      </c>
      <c r="AJ47" s="60">
        <f>'入力（依頼書）'!AJ47</f>
        <v>0</v>
      </c>
      <c r="AK47" s="60">
        <f>'入力（依頼書）'!AK47</f>
        <v>0</v>
      </c>
      <c r="AL47" s="60">
        <f>'入力（依頼書）'!AL47</f>
        <v>0</v>
      </c>
      <c r="AM47" s="60">
        <f>'入力（依頼書）'!AM47</f>
        <v>0</v>
      </c>
      <c r="AN47" s="61">
        <f>'入力（依頼書）'!AN47</f>
        <v>0</v>
      </c>
      <c r="AO47" s="5"/>
    </row>
    <row r="48" spans="1:41" ht="23.25" customHeight="1">
      <c r="A48" s="79">
        <v>6</v>
      </c>
      <c r="B48" s="1303">
        <f>'入力（依頼書）'!B48</f>
        <v>0</v>
      </c>
      <c r="C48" s="1308"/>
      <c r="D48" s="1308"/>
      <c r="E48" s="1309"/>
      <c r="F48" s="1325">
        <f>'入力（依頼書）'!F48</f>
        <v>0</v>
      </c>
      <c r="G48" s="102"/>
      <c r="H48" s="1314">
        <f>'入力（依頼書）'!H48</f>
        <v>0</v>
      </c>
      <c r="I48" s="1315"/>
      <c r="J48" s="102"/>
      <c r="K48" s="1303">
        <f>'入力（依頼書）'!K48</f>
        <v>0</v>
      </c>
      <c r="L48" s="1286"/>
      <c r="M48" s="1303">
        <f>'入力（依頼書）'!M48</f>
        <v>0</v>
      </c>
      <c r="N48" s="1318"/>
      <c r="O48" s="14"/>
      <c r="P48" s="48">
        <v>6</v>
      </c>
      <c r="Q48" s="1037">
        <f>'入力（依頼書）'!Q48</f>
        <v>0</v>
      </c>
      <c r="R48" s="1037"/>
      <c r="S48" s="59">
        <f>'入力（依頼書）'!S48</f>
        <v>0</v>
      </c>
      <c r="T48" s="59">
        <f>'入力（依頼書）'!T48</f>
        <v>0</v>
      </c>
      <c r="U48" s="59">
        <f>'入力（依頼書）'!U48</f>
        <v>0</v>
      </c>
      <c r="V48" s="60">
        <f>'入力（依頼書）'!V48</f>
        <v>0</v>
      </c>
      <c r="W48" s="60">
        <f>'入力（依頼書）'!W48</f>
        <v>0</v>
      </c>
      <c r="X48" s="60">
        <f>'入力（依頼書）'!X48</f>
        <v>0</v>
      </c>
      <c r="Y48" s="60">
        <f>'入力（依頼書）'!Y48</f>
        <v>0</v>
      </c>
      <c r="Z48" s="60">
        <f>'入力（依頼書）'!Z48</f>
        <v>0</v>
      </c>
      <c r="AA48" s="60">
        <f>'入力（依頼書）'!AA48</f>
        <v>0</v>
      </c>
      <c r="AB48" s="59">
        <f>'入力（依頼書）'!AB48</f>
        <v>0</v>
      </c>
      <c r="AC48" s="59">
        <f>'入力（依頼書）'!AC48</f>
        <v>0</v>
      </c>
      <c r="AD48" s="59">
        <f>'入力（依頼書）'!AD48</f>
        <v>0</v>
      </c>
      <c r="AE48" s="59">
        <f>'入力（依頼書）'!AE48</f>
        <v>0</v>
      </c>
      <c r="AF48" s="59">
        <f>'入力（依頼書）'!AF48</f>
        <v>0</v>
      </c>
      <c r="AG48" s="59">
        <f>'入力（依頼書）'!AG48</f>
        <v>0</v>
      </c>
      <c r="AH48" s="60">
        <f>'入力（依頼書）'!AH48</f>
        <v>0</v>
      </c>
      <c r="AI48" s="60">
        <f>'入力（依頼書）'!AI48</f>
        <v>0</v>
      </c>
      <c r="AJ48" s="60">
        <f>'入力（依頼書）'!AJ48</f>
        <v>0</v>
      </c>
      <c r="AK48" s="60">
        <f>'入力（依頼書）'!AK48</f>
        <v>0</v>
      </c>
      <c r="AL48" s="60">
        <f>'入力（依頼書）'!AL48</f>
        <v>0</v>
      </c>
      <c r="AM48" s="60">
        <f>'入力（依頼書）'!AM48</f>
        <v>0</v>
      </c>
      <c r="AN48" s="61">
        <f>'入力（依頼書）'!AN48</f>
        <v>0</v>
      </c>
      <c r="AO48" s="5"/>
    </row>
    <row r="49" spans="1:42" ht="20.25" customHeight="1">
      <c r="A49" s="420" t="s">
        <v>271</v>
      </c>
      <c r="B49" s="385"/>
      <c r="C49" s="386"/>
      <c r="D49" s="386"/>
      <c r="E49" s="386"/>
      <c r="F49" s="385"/>
      <c r="G49" s="385"/>
      <c r="H49" s="385"/>
      <c r="I49" s="385"/>
      <c r="J49" s="385"/>
      <c r="K49" s="387"/>
      <c r="L49" s="388"/>
      <c r="M49" s="388"/>
      <c r="N49" s="389" t="s">
        <v>268</v>
      </c>
      <c r="O49" s="14"/>
      <c r="P49" s="1034" t="s">
        <v>162</v>
      </c>
      <c r="Q49" s="1029"/>
      <c r="R49" s="1035"/>
      <c r="S49" s="76">
        <f>'入力（依頼書）'!S49</f>
        <v>0</v>
      </c>
      <c r="T49" s="76">
        <f>'入力（依頼書）'!T49</f>
        <v>0</v>
      </c>
      <c r="U49" s="76">
        <f>'入力（依頼書）'!U49</f>
        <v>0</v>
      </c>
      <c r="V49" s="76">
        <f>'入力（依頼書）'!V49</f>
        <v>0</v>
      </c>
      <c r="W49" s="76">
        <f>'入力（依頼書）'!W49</f>
        <v>0</v>
      </c>
      <c r="X49" s="76">
        <f>'入力（依頼書）'!X49</f>
        <v>0</v>
      </c>
      <c r="Y49" s="76">
        <f>'入力（依頼書）'!Y49</f>
        <v>0</v>
      </c>
      <c r="Z49" s="76">
        <f>'入力（依頼書）'!Z49</f>
        <v>0</v>
      </c>
      <c r="AA49" s="76">
        <f>'入力（依頼書）'!AA49</f>
        <v>0</v>
      </c>
      <c r="AB49" s="76">
        <f>'入力（依頼書）'!AB49</f>
        <v>0</v>
      </c>
      <c r="AC49" s="76">
        <f>'入力（依頼書）'!AC49</f>
        <v>0</v>
      </c>
      <c r="AD49" s="76">
        <f>'入力（依頼書）'!AD49</f>
        <v>0</v>
      </c>
      <c r="AE49" s="76">
        <f>'入力（依頼書）'!AE49</f>
        <v>0</v>
      </c>
      <c r="AF49" s="76">
        <f>'入力（依頼書）'!AF49</f>
        <v>0</v>
      </c>
      <c r="AG49" s="76">
        <f>'入力（依頼書）'!AG49</f>
        <v>0</v>
      </c>
      <c r="AH49" s="76">
        <f>'入力（依頼書）'!AH49</f>
        <v>0</v>
      </c>
      <c r="AI49" s="76">
        <f>'入力（依頼書）'!AI49</f>
        <v>0</v>
      </c>
      <c r="AJ49" s="76">
        <f>'入力（依頼書）'!AJ49</f>
        <v>0</v>
      </c>
      <c r="AK49" s="76">
        <f>'入力（依頼書）'!AK49</f>
        <v>0</v>
      </c>
      <c r="AL49" s="76">
        <f>'入力（依頼書）'!AL49</f>
        <v>0</v>
      </c>
      <c r="AM49" s="76">
        <f>'入力（依頼書）'!AM49</f>
        <v>0</v>
      </c>
      <c r="AN49" s="77">
        <f>'入力（依頼書）'!AN49</f>
        <v>0</v>
      </c>
      <c r="AO49" s="5"/>
    </row>
    <row r="50" spans="1:42" ht="20.25" customHeight="1">
      <c r="A50" s="1160">
        <f>'入力（依頼書）'!A50</f>
        <v>0</v>
      </c>
      <c r="B50" s="1161"/>
      <c r="C50" s="1161"/>
      <c r="D50" s="1161"/>
      <c r="E50" s="1161"/>
      <c r="F50" s="1161"/>
      <c r="G50" s="1161"/>
      <c r="H50" s="1161"/>
      <c r="I50" s="1161"/>
      <c r="J50" s="1161"/>
      <c r="K50" s="1161"/>
      <c r="L50" s="388"/>
      <c r="M50" s="388"/>
      <c r="N50" s="390"/>
      <c r="O50" s="14"/>
      <c r="P50" s="85" t="s">
        <v>265</v>
      </c>
      <c r="Q50" s="86"/>
      <c r="R50" s="87"/>
      <c r="S50" s="86"/>
      <c r="T50" s="80"/>
      <c r="U50" s="80"/>
      <c r="V50" s="81"/>
      <c r="W50" s="81"/>
      <c r="X50" s="81"/>
      <c r="Y50" s="81"/>
      <c r="Z50" s="81"/>
      <c r="AA50" s="81"/>
      <c r="AB50" s="80"/>
      <c r="AC50" s="80"/>
      <c r="AD50" s="80"/>
      <c r="AE50" s="80"/>
      <c r="AF50" s="80"/>
      <c r="AG50" s="80"/>
      <c r="AH50" s="81"/>
      <c r="AI50" s="81"/>
      <c r="AJ50" s="81"/>
      <c r="AK50" s="81"/>
      <c r="AL50" s="81"/>
      <c r="AM50" s="81"/>
      <c r="AN50" s="82"/>
      <c r="AO50" s="5"/>
    </row>
    <row r="51" spans="1:42" ht="20.25" customHeight="1">
      <c r="A51" s="1122">
        <f>'入力（依頼書）'!A51:M51</f>
        <v>0</v>
      </c>
      <c r="B51" s="1162"/>
      <c r="C51" s="1162"/>
      <c r="D51" s="1162"/>
      <c r="E51" s="1162"/>
      <c r="F51" s="1162"/>
      <c r="G51" s="1162"/>
      <c r="H51" s="1162"/>
      <c r="I51" s="1162"/>
      <c r="J51" s="1162"/>
      <c r="K51" s="1162"/>
      <c r="L51" s="1162"/>
      <c r="M51" s="1163"/>
      <c r="N51" s="391"/>
      <c r="O51" s="14"/>
      <c r="P51" s="88" t="s">
        <v>266</v>
      </c>
      <c r="Q51" s="89"/>
      <c r="R51" s="90"/>
      <c r="S51" s="89"/>
      <c r="T51" s="83"/>
      <c r="U51" s="83"/>
      <c r="V51" s="83"/>
      <c r="W51" s="83"/>
      <c r="X51" s="83"/>
      <c r="Y51" s="83"/>
      <c r="Z51" s="83"/>
      <c r="AA51" s="83"/>
      <c r="AB51" s="83"/>
      <c r="AC51" s="83"/>
      <c r="AD51" s="83"/>
      <c r="AE51" s="83"/>
      <c r="AF51" s="83"/>
      <c r="AG51" s="83"/>
      <c r="AH51" s="83"/>
      <c r="AI51" s="83"/>
      <c r="AJ51" s="83"/>
      <c r="AK51" s="83"/>
      <c r="AL51" s="83"/>
      <c r="AM51" s="83"/>
      <c r="AN51" s="84"/>
      <c r="AO51" s="5"/>
    </row>
    <row r="52" spans="1:42" ht="21.75" customHeight="1">
      <c r="A52" s="22"/>
      <c r="B52" s="22"/>
      <c r="C52" s="22"/>
      <c r="D52" s="22"/>
      <c r="E52" s="22"/>
      <c r="F52" s="22"/>
      <c r="G52" s="22"/>
      <c r="H52" s="22"/>
      <c r="I52" s="22"/>
      <c r="J52" s="22"/>
      <c r="K52" s="22"/>
      <c r="L52" s="22"/>
      <c r="M52" s="22"/>
      <c r="N52" s="392" t="s">
        <v>303</v>
      </c>
      <c r="O52" s="14"/>
      <c r="P52" s="31" t="s">
        <v>318</v>
      </c>
      <c r="Q52" s="22"/>
      <c r="R52" s="32"/>
      <c r="S52" s="32"/>
      <c r="T52" s="32"/>
      <c r="U52" s="49"/>
      <c r="V52" s="50"/>
      <c r="W52" s="50"/>
      <c r="X52" s="50"/>
      <c r="Y52" s="50"/>
      <c r="Z52" s="50"/>
      <c r="AA52" s="50"/>
      <c r="AB52" s="22"/>
      <c r="AC52" s="22"/>
      <c r="AD52" s="22"/>
      <c r="AE52" s="22"/>
      <c r="AF52" s="22"/>
      <c r="AG52" s="22"/>
      <c r="AH52" s="50"/>
      <c r="AI52" s="50"/>
      <c r="AJ52" s="50"/>
      <c r="AK52" s="50"/>
      <c r="AL52" s="50"/>
      <c r="AM52" s="50"/>
      <c r="AN52" s="22"/>
      <c r="AO52" s="5"/>
    </row>
    <row r="53" spans="1:42" ht="14.25">
      <c r="A53" s="394"/>
      <c r="B53" s="381"/>
      <c r="C53" s="381"/>
      <c r="D53" s="381"/>
      <c r="E53" s="381"/>
      <c r="F53" s="395"/>
      <c r="G53" s="395"/>
      <c r="H53" s="395"/>
      <c r="I53" s="395"/>
      <c r="J53" s="395"/>
      <c r="K53" s="396"/>
      <c r="L53" s="409" t="s">
        <v>296</v>
      </c>
      <c r="M53" s="1116" t="s">
        <v>295</v>
      </c>
      <c r="N53" s="1117"/>
      <c r="O53" s="14"/>
      <c r="P53" s="1025" t="s">
        <v>129</v>
      </c>
      <c r="Q53" s="1026"/>
      <c r="R53" s="1026"/>
      <c r="S53" s="1027"/>
      <c r="T53" s="1032" t="s">
        <v>163</v>
      </c>
      <c r="U53" s="1056"/>
      <c r="V53" s="1056"/>
      <c r="W53" s="1056"/>
      <c r="X53" s="1056"/>
      <c r="Y53" s="1056"/>
      <c r="Z53" s="54">
        <f>'入力（依頼書）'!Z53</f>
        <v>0</v>
      </c>
      <c r="AA53" s="51" t="s">
        <v>164</v>
      </c>
      <c r="AB53" s="1079" t="s">
        <v>165</v>
      </c>
      <c r="AC53" s="1054">
        <f>'入力（依頼書）'!AC53</f>
        <v>0</v>
      </c>
      <c r="AD53" s="1077" t="s">
        <v>164</v>
      </c>
      <c r="AE53" s="22"/>
      <c r="AF53" s="1025"/>
      <c r="AG53" s="1044"/>
      <c r="AH53" s="1044"/>
      <c r="AI53" s="1044"/>
      <c r="AJ53" s="1044"/>
      <c r="AK53" s="1044"/>
      <c r="AL53" s="1044"/>
      <c r="AM53" s="1044"/>
      <c r="AN53" s="1045"/>
      <c r="AO53" s="5"/>
    </row>
    <row r="54" spans="1:42" ht="13.5" customHeight="1">
      <c r="A54" s="399" t="s">
        <v>272</v>
      </c>
      <c r="B54" s="1125">
        <f>'入力（依頼書）'!B54</f>
        <v>0</v>
      </c>
      <c r="C54" s="1125"/>
      <c r="D54" s="1125"/>
      <c r="E54" s="1125"/>
      <c r="F54" s="1125"/>
      <c r="G54" s="400" t="s">
        <v>273</v>
      </c>
      <c r="H54" s="400"/>
      <c r="I54" s="401"/>
      <c r="J54" s="401"/>
      <c r="K54" s="402"/>
      <c r="L54" s="380" t="s">
        <v>166</v>
      </c>
      <c r="M54" s="1118"/>
      <c r="N54" s="1119"/>
      <c r="O54" s="14"/>
      <c r="P54" s="1028"/>
      <c r="Q54" s="1029"/>
      <c r="R54" s="1029"/>
      <c r="S54" s="1030"/>
      <c r="T54" s="1032" t="s">
        <v>167</v>
      </c>
      <c r="U54" s="1033"/>
      <c r="V54" s="1033"/>
      <c r="W54" s="1033"/>
      <c r="X54" s="1033"/>
      <c r="Y54" s="1033"/>
      <c r="Z54" s="53">
        <f>'入力（依頼書）'!Z54</f>
        <v>0</v>
      </c>
      <c r="AA54" s="52" t="s">
        <v>164</v>
      </c>
      <c r="AB54" s="1080"/>
      <c r="AC54" s="1055"/>
      <c r="AD54" s="1078"/>
      <c r="AE54" s="22"/>
      <c r="AF54" s="1046"/>
      <c r="AG54" s="1047"/>
      <c r="AH54" s="1047"/>
      <c r="AI54" s="1047"/>
      <c r="AJ54" s="1047"/>
      <c r="AK54" s="1047"/>
      <c r="AL54" s="1047"/>
      <c r="AM54" s="1047"/>
      <c r="AN54" s="1048"/>
      <c r="AO54" s="5" t="b">
        <f>'入力（依頼書）'!AO54</f>
        <v>1</v>
      </c>
      <c r="AP54" t="b">
        <f>'入力（依頼書）'!AP54</f>
        <v>1</v>
      </c>
    </row>
    <row r="55" spans="1:42" ht="16.5" customHeight="1">
      <c r="A55" s="22"/>
      <c r="B55" s="22"/>
      <c r="C55" s="22"/>
      <c r="D55" s="22"/>
      <c r="E55" s="22"/>
      <c r="F55" s="22"/>
      <c r="G55" s="22"/>
      <c r="H55" s="22"/>
      <c r="I55" s="22"/>
      <c r="J55" s="22"/>
      <c r="K55" s="22"/>
      <c r="L55" s="22"/>
      <c r="M55" s="22"/>
      <c r="N55" s="404" t="s">
        <v>168</v>
      </c>
      <c r="O55" s="14"/>
      <c r="P55" s="22"/>
      <c r="Q55" s="22"/>
      <c r="R55" s="22"/>
      <c r="S55" s="22"/>
      <c r="T55" s="22"/>
      <c r="U55" s="49"/>
      <c r="V55" s="50"/>
      <c r="W55" s="50"/>
      <c r="X55" s="50"/>
      <c r="Y55" s="50"/>
      <c r="Z55" s="50"/>
      <c r="AA55" s="50"/>
      <c r="AB55" s="22"/>
      <c r="AC55" s="22"/>
      <c r="AD55" s="22"/>
      <c r="AE55" s="22"/>
      <c r="AF55" s="22"/>
      <c r="AG55" s="22"/>
      <c r="AH55" s="50"/>
      <c r="AI55" s="50"/>
      <c r="AJ55" s="50"/>
      <c r="AK55" s="50"/>
      <c r="AL55" s="50"/>
      <c r="AM55" s="50"/>
      <c r="AN55" s="22"/>
      <c r="AO55" s="5"/>
    </row>
  </sheetData>
  <sheetProtection algorithmName="SHA-512" hashValue="NFavZLs9RXLUQC0xk+6DZRU8FECRKj4+DKpYbIYLakGt8iY89iVAq7idq2ira9jGhXwmDYRPs4mIfv0rzG+1ZQ==" saltValue="hkT0ZEtMJhmcAMDvP+JG8Q==" spinCount="100000" sheet="1" objects="1" scenarios="1"/>
  <mergeCells count="359">
    <mergeCell ref="A50:K50"/>
    <mergeCell ref="A51:M51"/>
    <mergeCell ref="D15:D16"/>
    <mergeCell ref="E15:E16"/>
    <mergeCell ref="A11:A12"/>
    <mergeCell ref="B11:B12"/>
    <mergeCell ref="C11:C12"/>
    <mergeCell ref="D11:D12"/>
    <mergeCell ref="E11:E12"/>
    <mergeCell ref="I12:M12"/>
    <mergeCell ref="I15:M15"/>
    <mergeCell ref="I16:M16"/>
    <mergeCell ref="G12:H12"/>
    <mergeCell ref="G16:H16"/>
    <mergeCell ref="H48:I48"/>
    <mergeCell ref="H40:I40"/>
    <mergeCell ref="K41:L41"/>
    <mergeCell ref="H42:I42"/>
    <mergeCell ref="H43:I43"/>
    <mergeCell ref="M48:N48"/>
    <mergeCell ref="B42:E42"/>
    <mergeCell ref="M45:N45"/>
    <mergeCell ref="M46:N46"/>
    <mergeCell ref="M41:N41"/>
    <mergeCell ref="K48:L48"/>
    <mergeCell ref="K42:L42"/>
    <mergeCell ref="K43:L43"/>
    <mergeCell ref="H45:I45"/>
    <mergeCell ref="R9:T9"/>
    <mergeCell ref="V9:W9"/>
    <mergeCell ref="R7:T7"/>
    <mergeCell ref="V7:W7"/>
    <mergeCell ref="R10:T10"/>
    <mergeCell ref="V8:W8"/>
    <mergeCell ref="V10:W10"/>
    <mergeCell ref="R8:T8"/>
    <mergeCell ref="P5:P26"/>
    <mergeCell ref="Q26:W26"/>
    <mergeCell ref="R15:T15"/>
    <mergeCell ref="V15:W15"/>
    <mergeCell ref="V18:W18"/>
    <mergeCell ref="Q20:T20"/>
    <mergeCell ref="V20:W20"/>
    <mergeCell ref="Q22:T22"/>
    <mergeCell ref="V22:W22"/>
    <mergeCell ref="Q21:T21"/>
    <mergeCell ref="V21:W21"/>
    <mergeCell ref="I9:J9"/>
    <mergeCell ref="I10:M10"/>
    <mergeCell ref="I11:M11"/>
    <mergeCell ref="P27:P32"/>
    <mergeCell ref="H46:I46"/>
    <mergeCell ref="H47:I47"/>
    <mergeCell ref="M42:N42"/>
    <mergeCell ref="M43:N43"/>
    <mergeCell ref="M44:N44"/>
    <mergeCell ref="H44:I44"/>
    <mergeCell ref="K45:L45"/>
    <mergeCell ref="A39:N39"/>
    <mergeCell ref="B40:E40"/>
    <mergeCell ref="K40:L40"/>
    <mergeCell ref="B41:E41"/>
    <mergeCell ref="A25:D26"/>
    <mergeCell ref="M40:N40"/>
    <mergeCell ref="M47:N47"/>
    <mergeCell ref="A27:D27"/>
    <mergeCell ref="E25:N27"/>
    <mergeCell ref="I14:M14"/>
    <mergeCell ref="A15:A16"/>
    <mergeCell ref="B15:B16"/>
    <mergeCell ref="C15:C16"/>
    <mergeCell ref="A23:D24"/>
    <mergeCell ref="J4:N4"/>
    <mergeCell ref="E19:N20"/>
    <mergeCell ref="B43:E43"/>
    <mergeCell ref="E21:N22"/>
    <mergeCell ref="E23:N24"/>
    <mergeCell ref="A19:D22"/>
    <mergeCell ref="H41:I41"/>
    <mergeCell ref="P2:AH3"/>
    <mergeCell ref="Q4:T4"/>
    <mergeCell ref="V4:W4"/>
    <mergeCell ref="Y4:Z4"/>
    <mergeCell ref="AA4:AB4"/>
    <mergeCell ref="AD4:AF4"/>
    <mergeCell ref="AH4:AI4"/>
    <mergeCell ref="AA5:AB5"/>
    <mergeCell ref="Y7:Z7"/>
    <mergeCell ref="Q5:Q11"/>
    <mergeCell ref="R5:T5"/>
    <mergeCell ref="V5:W5"/>
    <mergeCell ref="Y5:Z5"/>
    <mergeCell ref="R6:T6"/>
    <mergeCell ref="V6:W6"/>
    <mergeCell ref="Y6:Z6"/>
    <mergeCell ref="Y9:Z9"/>
    <mergeCell ref="Y8:Z8"/>
    <mergeCell ref="AH5:AI5"/>
    <mergeCell ref="AK4:AL4"/>
    <mergeCell ref="AM4:AN4"/>
    <mergeCell ref="AK6:AL6"/>
    <mergeCell ref="AM6:AN6"/>
    <mergeCell ref="AK5:AL5"/>
    <mergeCell ref="AM5:AN5"/>
    <mergeCell ref="AC5:AC9"/>
    <mergeCell ref="AA6:AB6"/>
    <mergeCell ref="AK7:AL7"/>
    <mergeCell ref="AM7:AN7"/>
    <mergeCell ref="AD5:AD6"/>
    <mergeCell ref="AD7:AF7"/>
    <mergeCell ref="AH7:AI7"/>
    <mergeCell ref="AE6:AF6"/>
    <mergeCell ref="AH6:AI6"/>
    <mergeCell ref="AE5:AF5"/>
    <mergeCell ref="AA9:AB9"/>
    <mergeCell ref="AA7:AB7"/>
    <mergeCell ref="AM9:AN9"/>
    <mergeCell ref="AD8:AF8"/>
    <mergeCell ref="AH8:AI8"/>
    <mergeCell ref="AK8:AL8"/>
    <mergeCell ref="AA10:AB10"/>
    <mergeCell ref="AM12:AN12"/>
    <mergeCell ref="AM16:AN16"/>
    <mergeCell ref="AK14:AL14"/>
    <mergeCell ref="AK13:AL13"/>
    <mergeCell ref="AM13:AN13"/>
    <mergeCell ref="AM14:AN14"/>
    <mergeCell ref="AK15:AL15"/>
    <mergeCell ref="AM15:AN15"/>
    <mergeCell ref="AK16:AL16"/>
    <mergeCell ref="AD12:AF12"/>
    <mergeCell ref="AH12:AI12"/>
    <mergeCell ref="AK12:AL12"/>
    <mergeCell ref="AA15:AB15"/>
    <mergeCell ref="AD15:AF15"/>
    <mergeCell ref="AD10:AF10"/>
    <mergeCell ref="AH10:AI10"/>
    <mergeCell ref="AH15:AI15"/>
    <mergeCell ref="AD16:AF16"/>
    <mergeCell ref="AM8:AN8"/>
    <mergeCell ref="AD9:AI9"/>
    <mergeCell ref="AK9:AL9"/>
    <mergeCell ref="AA8:AB8"/>
    <mergeCell ref="AA17:AB17"/>
    <mergeCell ref="AA14:AB14"/>
    <mergeCell ref="AM10:AN10"/>
    <mergeCell ref="R11:T11"/>
    <mergeCell ref="V11:W11"/>
    <mergeCell ref="Y11:Z11"/>
    <mergeCell ref="AA11:AB11"/>
    <mergeCell ref="AD11:AF11"/>
    <mergeCell ref="AH11:AI11"/>
    <mergeCell ref="AK11:AL11"/>
    <mergeCell ref="AK10:AL10"/>
    <mergeCell ref="Y10:Z10"/>
    <mergeCell ref="AM11:AN11"/>
    <mergeCell ref="AH16:AI16"/>
    <mergeCell ref="AA16:AB16"/>
    <mergeCell ref="AD13:AF13"/>
    <mergeCell ref="AH13:AI13"/>
    <mergeCell ref="AD14:AF14"/>
    <mergeCell ref="AH14:AI14"/>
    <mergeCell ref="Y15:Z15"/>
    <mergeCell ref="R13:T13"/>
    <mergeCell ref="V13:W13"/>
    <mergeCell ref="R16:T16"/>
    <mergeCell ref="V16:W16"/>
    <mergeCell ref="Y13:Z13"/>
    <mergeCell ref="AA13:AB13"/>
    <mergeCell ref="AA12:AB12"/>
    <mergeCell ref="AM19:AN19"/>
    <mergeCell ref="Q19:T19"/>
    <mergeCell ref="V19:W19"/>
    <mergeCell ref="Y19:Z19"/>
    <mergeCell ref="AA19:AB19"/>
    <mergeCell ref="AD18:AF18"/>
    <mergeCell ref="V17:W17"/>
    <mergeCell ref="R17:T17"/>
    <mergeCell ref="Y16:Z16"/>
    <mergeCell ref="R18:T18"/>
    <mergeCell ref="AM17:AN17"/>
    <mergeCell ref="AM18:AN18"/>
    <mergeCell ref="AD17:AF17"/>
    <mergeCell ref="Q12:Q18"/>
    <mergeCell ref="R12:T12"/>
    <mergeCell ref="V12:W12"/>
    <mergeCell ref="Y12:Z12"/>
    <mergeCell ref="R14:T14"/>
    <mergeCell ref="V14:W14"/>
    <mergeCell ref="Y14:Z14"/>
    <mergeCell ref="AH17:AI17"/>
    <mergeCell ref="Y17:Z17"/>
    <mergeCell ref="AK17:AL17"/>
    <mergeCell ref="AH18:AI18"/>
    <mergeCell ref="Y20:Z20"/>
    <mergeCell ref="AA18:AB18"/>
    <mergeCell ref="AD19:AF19"/>
    <mergeCell ref="AH19:AI19"/>
    <mergeCell ref="AK19:AL19"/>
    <mergeCell ref="Y18:Z18"/>
    <mergeCell ref="AK18:AL18"/>
    <mergeCell ref="AM23:AN23"/>
    <mergeCell ref="AD23:AF23"/>
    <mergeCell ref="AK21:AL21"/>
    <mergeCell ref="AM21:AN21"/>
    <mergeCell ref="AD20:AF20"/>
    <mergeCell ref="AH20:AI20"/>
    <mergeCell ref="Y22:Z22"/>
    <mergeCell ref="AA22:AB22"/>
    <mergeCell ref="AD21:AF21"/>
    <mergeCell ref="AD22:AF22"/>
    <mergeCell ref="AH22:AI22"/>
    <mergeCell ref="AK22:AL22"/>
    <mergeCell ref="AM22:AN22"/>
    <mergeCell ref="AA20:AB20"/>
    <mergeCell ref="AK20:AL20"/>
    <mergeCell ref="AM20:AN20"/>
    <mergeCell ref="AH21:AI21"/>
    <mergeCell ref="Y21:Z21"/>
    <mergeCell ref="AA21:AB21"/>
    <mergeCell ref="AK23:AL23"/>
    <mergeCell ref="Q23:T23"/>
    <mergeCell ref="V23:W23"/>
    <mergeCell ref="Y23:Z23"/>
    <mergeCell ref="AA23:AB23"/>
    <mergeCell ref="AH23:AI23"/>
    <mergeCell ref="Q24:T24"/>
    <mergeCell ref="V24:W24"/>
    <mergeCell ref="AA24:AB24"/>
    <mergeCell ref="AD24:AF24"/>
    <mergeCell ref="Y24:Z24"/>
    <mergeCell ref="V30:W30"/>
    <mergeCell ref="Q28:T28"/>
    <mergeCell ref="Y26:Z26"/>
    <mergeCell ref="AD25:AF25"/>
    <mergeCell ref="AA26:AB26"/>
    <mergeCell ref="Q25:T25"/>
    <mergeCell ref="AE28:AF28"/>
    <mergeCell ref="AH28:AI28"/>
    <mergeCell ref="AE27:AF27"/>
    <mergeCell ref="AD26:AD28"/>
    <mergeCell ref="AA27:AB27"/>
    <mergeCell ref="Y27:Z27"/>
    <mergeCell ref="AE26:AF26"/>
    <mergeCell ref="AH26:AI26"/>
    <mergeCell ref="AA28:AB28"/>
    <mergeCell ref="Y28:Z28"/>
    <mergeCell ref="AH25:AI25"/>
    <mergeCell ref="V25:W25"/>
    <mergeCell ref="Y25:Z25"/>
    <mergeCell ref="AA25:AB25"/>
    <mergeCell ref="AA29:AB29"/>
    <mergeCell ref="AC53:AC54"/>
    <mergeCell ref="Q47:R47"/>
    <mergeCell ref="P39:R39"/>
    <mergeCell ref="M53:N54"/>
    <mergeCell ref="T53:Y53"/>
    <mergeCell ref="B44:E44"/>
    <mergeCell ref="T54:Y54"/>
    <mergeCell ref="Y35:Z35"/>
    <mergeCell ref="Y36:Z36"/>
    <mergeCell ref="P49:R49"/>
    <mergeCell ref="Q41:R41"/>
    <mergeCell ref="Q48:R48"/>
    <mergeCell ref="Q45:R45"/>
    <mergeCell ref="Y37:Z37"/>
    <mergeCell ref="B54:F54"/>
    <mergeCell ref="G40:G42"/>
    <mergeCell ref="J40:J42"/>
    <mergeCell ref="K44:L44"/>
    <mergeCell ref="B45:E45"/>
    <mergeCell ref="B48:E48"/>
    <mergeCell ref="K46:L46"/>
    <mergeCell ref="B46:E46"/>
    <mergeCell ref="K47:L47"/>
    <mergeCell ref="B47:E47"/>
    <mergeCell ref="Q34:T34"/>
    <mergeCell ref="Q37:W37"/>
    <mergeCell ref="Q36:T36"/>
    <mergeCell ref="V34:W34"/>
    <mergeCell ref="V35:W35"/>
    <mergeCell ref="Q35:T35"/>
    <mergeCell ref="Q40:R40"/>
    <mergeCell ref="P33:P37"/>
    <mergeCell ref="Q46:R46"/>
    <mergeCell ref="Q43:R43"/>
    <mergeCell ref="Q33:T33"/>
    <mergeCell ref="AF53:AN54"/>
    <mergeCell ref="V33:W33"/>
    <mergeCell ref="Y33:Z33"/>
    <mergeCell ref="AA34:AB34"/>
    <mergeCell ref="AA30:AB30"/>
    <mergeCell ref="AA31:AB31"/>
    <mergeCell ref="V31:W31"/>
    <mergeCell ref="Y34:Z34"/>
    <mergeCell ref="V27:W27"/>
    <mergeCell ref="V28:W28"/>
    <mergeCell ref="Q32:W32"/>
    <mergeCell ref="V29:W29"/>
    <mergeCell ref="Q31:T31"/>
    <mergeCell ref="Q30:T30"/>
    <mergeCell ref="Q29:T29"/>
    <mergeCell ref="Y29:Z29"/>
    <mergeCell ref="Q27:T27"/>
    <mergeCell ref="AD53:AD54"/>
    <mergeCell ref="Q42:R42"/>
    <mergeCell ref="P53:S54"/>
    <mergeCell ref="AB53:AB54"/>
    <mergeCell ref="Q44:R44"/>
    <mergeCell ref="V36:W36"/>
    <mergeCell ref="AC34:AC37"/>
    <mergeCell ref="Y32:Z32"/>
    <mergeCell ref="Y31:Z31"/>
    <mergeCell ref="Y30:Z30"/>
    <mergeCell ref="AD32:AF32"/>
    <mergeCell ref="AD31:AF31"/>
    <mergeCell ref="AK26:AL26"/>
    <mergeCell ref="AH27:AI27"/>
    <mergeCell ref="AK27:AL27"/>
    <mergeCell ref="AM26:AN26"/>
    <mergeCell ref="AM27:AN27"/>
    <mergeCell ref="AM28:AN28"/>
    <mergeCell ref="AK28:AL28"/>
    <mergeCell ref="AH31:AI31"/>
    <mergeCell ref="AD30:AF30"/>
    <mergeCell ref="AH30:AI30"/>
    <mergeCell ref="AH29:AI29"/>
    <mergeCell ref="AM30:AN30"/>
    <mergeCell ref="AK31:AL31"/>
    <mergeCell ref="AK30:AL30"/>
    <mergeCell ref="AM31:AN31"/>
    <mergeCell ref="AH32:AI32"/>
    <mergeCell ref="AK32:AL32"/>
    <mergeCell ref="AM32:AN32"/>
    <mergeCell ref="AA32:AB32"/>
    <mergeCell ref="AD34:AG34"/>
    <mergeCell ref="AH34:AI34"/>
    <mergeCell ref="AK34:AL34"/>
    <mergeCell ref="AD35:AI36"/>
    <mergeCell ref="AJ35:AN36"/>
    <mergeCell ref="AD37:AI37"/>
    <mergeCell ref="AJ37:AN37"/>
    <mergeCell ref="AK2:AN3"/>
    <mergeCell ref="AA35:AB35"/>
    <mergeCell ref="AA33:AB33"/>
    <mergeCell ref="AD33:AI33"/>
    <mergeCell ref="AA36:AB36"/>
    <mergeCell ref="AA37:AB37"/>
    <mergeCell ref="AK33:AL33"/>
    <mergeCell ref="AC10:AC33"/>
    <mergeCell ref="AM33:AN33"/>
    <mergeCell ref="AM29:AN29"/>
    <mergeCell ref="AK29:AL29"/>
    <mergeCell ref="AD29:AF29"/>
    <mergeCell ref="AH24:AI24"/>
    <mergeCell ref="AK25:AL25"/>
    <mergeCell ref="AM25:AN25"/>
    <mergeCell ref="AK24:AL24"/>
    <mergeCell ref="AM24:AN24"/>
  </mergeCells>
  <phoneticPr fontId="5"/>
  <printOptions horizontalCentered="1" verticalCentered="1"/>
  <pageMargins left="0" right="0" top="0.51181102362204722" bottom="0" header="0" footer="0"/>
  <pageSetup paperSize="8" scale="93"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sizeWithCells="1">
                  <from>
                    <xdr:col>31</xdr:col>
                    <xdr:colOff>95250</xdr:colOff>
                    <xdr:row>52</xdr:row>
                    <xdr:rowOff>66675</xdr:rowOff>
                  </from>
                  <to>
                    <xdr:col>34</xdr:col>
                    <xdr:colOff>171450</xdr:colOff>
                    <xdr:row>53</xdr:row>
                    <xdr:rowOff>152400</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sizeWithCells="1">
                  <from>
                    <xdr:col>35</xdr:col>
                    <xdr:colOff>0</xdr:colOff>
                    <xdr:row>52</xdr:row>
                    <xdr:rowOff>38100</xdr:rowOff>
                  </from>
                  <to>
                    <xdr:col>39</xdr:col>
                    <xdr:colOff>161925</xdr:colOff>
                    <xdr:row>53</xdr:row>
                    <xdr:rowOff>123825</xdr:rowOff>
                  </to>
                </anchor>
              </controlPr>
            </control>
          </mc:Choice>
        </mc:AlternateContent>
        <mc:AlternateContent xmlns:mc="http://schemas.openxmlformats.org/markup-compatibility/2006">
          <mc:Choice Requires="x14">
            <control shapeId="21568" r:id="rId6" name="Check Box 2112">
              <controlPr defaultSize="0" autoFill="0" autoLine="0" autoPict="0">
                <anchor moveWithCells="1" sizeWithCells="1">
                  <from>
                    <xdr:col>5</xdr:col>
                    <xdr:colOff>38100</xdr:colOff>
                    <xdr:row>27</xdr:row>
                    <xdr:rowOff>0</xdr:rowOff>
                  </from>
                  <to>
                    <xdr:col>6</xdr:col>
                    <xdr:colOff>38100</xdr:colOff>
                    <xdr:row>28</xdr:row>
                    <xdr:rowOff>47625</xdr:rowOff>
                  </to>
                </anchor>
              </controlPr>
            </control>
          </mc:Choice>
        </mc:AlternateContent>
        <mc:AlternateContent xmlns:mc="http://schemas.openxmlformats.org/markup-compatibility/2006">
          <mc:Choice Requires="x14">
            <control shapeId="21569" r:id="rId7" name="Check Box 2113">
              <controlPr defaultSize="0" autoFill="0" autoLine="0" autoPict="0">
                <anchor moveWithCells="1" sizeWithCells="1">
                  <from>
                    <xdr:col>5</xdr:col>
                    <xdr:colOff>38100</xdr:colOff>
                    <xdr:row>27</xdr:row>
                    <xdr:rowOff>200025</xdr:rowOff>
                  </from>
                  <to>
                    <xdr:col>6</xdr:col>
                    <xdr:colOff>38100</xdr:colOff>
                    <xdr:row>29</xdr:row>
                    <xdr:rowOff>38100</xdr:rowOff>
                  </to>
                </anchor>
              </controlPr>
            </control>
          </mc:Choice>
        </mc:AlternateContent>
        <mc:AlternateContent xmlns:mc="http://schemas.openxmlformats.org/markup-compatibility/2006">
          <mc:Choice Requires="x14">
            <control shapeId="21570" r:id="rId8" name="Check Box 2114">
              <controlPr defaultSize="0" autoFill="0" autoLine="0" autoPict="0">
                <anchor moveWithCells="1">
                  <from>
                    <xdr:col>6</xdr:col>
                    <xdr:colOff>352425</xdr:colOff>
                    <xdr:row>27</xdr:row>
                    <xdr:rowOff>38100</xdr:rowOff>
                  </from>
                  <to>
                    <xdr:col>8</xdr:col>
                    <xdr:colOff>85725</xdr:colOff>
                    <xdr:row>28</xdr:row>
                    <xdr:rowOff>38100</xdr:rowOff>
                  </to>
                </anchor>
              </controlPr>
            </control>
          </mc:Choice>
        </mc:AlternateContent>
        <mc:AlternateContent xmlns:mc="http://schemas.openxmlformats.org/markup-compatibility/2006">
          <mc:Choice Requires="x14">
            <control shapeId="21571" r:id="rId9" name="Check Box 2115">
              <controlPr defaultSize="0" autoFill="0" autoLine="0" autoPict="0">
                <anchor moveWithCells="1">
                  <from>
                    <xdr:col>8</xdr:col>
                    <xdr:colOff>180975</xdr:colOff>
                    <xdr:row>27</xdr:row>
                    <xdr:rowOff>38100</xdr:rowOff>
                  </from>
                  <to>
                    <xdr:col>9</xdr:col>
                    <xdr:colOff>447675</xdr:colOff>
                    <xdr:row>28</xdr:row>
                    <xdr:rowOff>38100</xdr:rowOff>
                  </to>
                </anchor>
              </controlPr>
            </control>
          </mc:Choice>
        </mc:AlternateContent>
        <mc:AlternateContent xmlns:mc="http://schemas.openxmlformats.org/markup-compatibility/2006">
          <mc:Choice Requires="x14">
            <control shapeId="21572" r:id="rId10" name="Check Box 2116">
              <controlPr defaultSize="0" autoFill="0" autoLine="0" autoPict="0">
                <anchor moveWithCells="1">
                  <from>
                    <xdr:col>9</xdr:col>
                    <xdr:colOff>342900</xdr:colOff>
                    <xdr:row>27</xdr:row>
                    <xdr:rowOff>38100</xdr:rowOff>
                  </from>
                  <to>
                    <xdr:col>10</xdr:col>
                    <xdr:colOff>647700</xdr:colOff>
                    <xdr:row>28</xdr:row>
                    <xdr:rowOff>38100</xdr:rowOff>
                  </to>
                </anchor>
              </controlPr>
            </control>
          </mc:Choice>
        </mc:AlternateContent>
        <mc:AlternateContent xmlns:mc="http://schemas.openxmlformats.org/markup-compatibility/2006">
          <mc:Choice Requires="x14">
            <control shapeId="21573" r:id="rId11" name="Check Box 2117">
              <controlPr defaultSize="0" autoFill="0" autoLine="0" autoPict="0">
                <anchor moveWithCells="1" sizeWithCells="1">
                  <from>
                    <xdr:col>0</xdr:col>
                    <xdr:colOff>142875</xdr:colOff>
                    <xdr:row>29</xdr:row>
                    <xdr:rowOff>9525</xdr:rowOff>
                  </from>
                  <to>
                    <xdr:col>1</xdr:col>
                    <xdr:colOff>133350</xdr:colOff>
                    <xdr:row>30</xdr:row>
                    <xdr:rowOff>38100</xdr:rowOff>
                  </to>
                </anchor>
              </controlPr>
            </control>
          </mc:Choice>
        </mc:AlternateContent>
        <mc:AlternateContent xmlns:mc="http://schemas.openxmlformats.org/markup-compatibility/2006">
          <mc:Choice Requires="x14">
            <control shapeId="21574" r:id="rId12" name="Check Box 2118">
              <controlPr defaultSize="0" autoFill="0" autoLine="0" autoPict="0">
                <anchor moveWithCells="1" sizeWithCells="1">
                  <from>
                    <xdr:col>0</xdr:col>
                    <xdr:colOff>142875</xdr:colOff>
                    <xdr:row>30</xdr:row>
                    <xdr:rowOff>38100</xdr:rowOff>
                  </from>
                  <to>
                    <xdr:col>1</xdr:col>
                    <xdr:colOff>133350</xdr:colOff>
                    <xdr:row>31</xdr:row>
                    <xdr:rowOff>66675</xdr:rowOff>
                  </to>
                </anchor>
              </controlPr>
            </control>
          </mc:Choice>
        </mc:AlternateContent>
        <mc:AlternateContent xmlns:mc="http://schemas.openxmlformats.org/markup-compatibility/2006">
          <mc:Choice Requires="x14">
            <control shapeId="21577" r:id="rId13" name="Check Box 2121">
              <controlPr defaultSize="0" autoFill="0" autoLine="0" autoPict="0">
                <anchor moveWithCells="1" sizeWithCells="1">
                  <from>
                    <xdr:col>6</xdr:col>
                    <xdr:colOff>352425</xdr:colOff>
                    <xdr:row>27</xdr:row>
                    <xdr:rowOff>200025</xdr:rowOff>
                  </from>
                  <to>
                    <xdr:col>15</xdr:col>
                    <xdr:colOff>247650</xdr:colOff>
                    <xdr:row>28</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855BB-2167-488B-806E-C4961ED34699}">
  <sheetPr codeName="Sheet1">
    <tabColor rgb="FFFFFF00"/>
    <pageSetUpPr fitToPage="1"/>
  </sheetPr>
  <dimension ref="A1:T36"/>
  <sheetViews>
    <sheetView workbookViewId="0">
      <selection activeCell="AA24" sqref="AA24"/>
    </sheetView>
  </sheetViews>
  <sheetFormatPr defaultRowHeight="13.5"/>
  <cols>
    <col min="1" max="1" width="5.125" style="285" customWidth="1"/>
    <col min="2" max="2" width="1.75" style="285" customWidth="1"/>
    <col min="3" max="3" width="16.875" style="285" customWidth="1"/>
    <col min="4" max="4" width="8.375" style="285" customWidth="1"/>
    <col min="5" max="24" width="3.5" style="285" customWidth="1"/>
    <col min="25" max="41" width="3.25" style="285" customWidth="1"/>
    <col min="42" max="16384" width="9" style="285"/>
  </cols>
  <sheetData>
    <row r="1" spans="1:20" ht="17.25">
      <c r="A1" s="1191" t="s">
        <v>328</v>
      </c>
      <c r="B1" s="1191"/>
      <c r="C1" s="1191"/>
      <c r="D1" s="1191"/>
      <c r="E1" s="1191"/>
      <c r="F1" s="1191"/>
      <c r="G1" s="1191"/>
      <c r="H1" s="1191"/>
      <c r="I1" s="1191"/>
      <c r="J1" s="1191"/>
      <c r="K1" s="1191"/>
      <c r="L1" s="1191"/>
      <c r="M1" s="1191"/>
      <c r="N1" s="1191"/>
      <c r="O1" s="1191"/>
      <c r="P1" s="1191"/>
      <c r="Q1" s="1191"/>
      <c r="R1" s="1191"/>
      <c r="S1" s="1191"/>
      <c r="T1" s="1191"/>
    </row>
    <row r="2" spans="1:20" ht="14.25">
      <c r="Q2" s="1192">
        <v>45200</v>
      </c>
      <c r="R2" s="1193"/>
      <c r="S2" s="1193"/>
      <c r="T2" s="1193"/>
    </row>
    <row r="3" spans="1:20" ht="21.75" customHeight="1">
      <c r="A3" s="1194" t="s">
        <v>329</v>
      </c>
      <c r="B3" s="1195"/>
      <c r="C3" s="1195"/>
      <c r="D3" s="1196"/>
      <c r="E3" s="1197" t="s">
        <v>330</v>
      </c>
      <c r="F3" s="1195"/>
      <c r="G3" s="1195"/>
      <c r="H3" s="1195"/>
      <c r="I3" s="1195"/>
      <c r="J3" s="1195"/>
      <c r="K3" s="1195"/>
      <c r="L3" s="1195"/>
      <c r="M3" s="1195"/>
      <c r="N3" s="1195"/>
      <c r="O3" s="1195"/>
      <c r="P3" s="1195"/>
      <c r="Q3" s="1198"/>
      <c r="R3" s="1197" t="s">
        <v>331</v>
      </c>
      <c r="S3" s="1195"/>
      <c r="T3" s="1199"/>
    </row>
    <row r="4" spans="1:20">
      <c r="A4" s="1200"/>
      <c r="B4" s="1201"/>
      <c r="C4" s="1202"/>
      <c r="D4" s="1209" t="s">
        <v>332</v>
      </c>
      <c r="E4" s="286" t="s">
        <v>333</v>
      </c>
      <c r="F4" s="287" t="s">
        <v>334</v>
      </c>
      <c r="G4" s="287" t="s">
        <v>335</v>
      </c>
      <c r="H4" s="287" t="s">
        <v>336</v>
      </c>
      <c r="I4" s="287" t="s">
        <v>337</v>
      </c>
      <c r="J4" s="287" t="s">
        <v>338</v>
      </c>
      <c r="K4" s="287" t="s">
        <v>339</v>
      </c>
      <c r="L4" s="287" t="s">
        <v>340</v>
      </c>
      <c r="M4" s="287" t="s">
        <v>341</v>
      </c>
      <c r="N4" s="287" t="s">
        <v>342</v>
      </c>
      <c r="O4" s="287" t="s">
        <v>343</v>
      </c>
      <c r="P4" s="287" t="s">
        <v>344</v>
      </c>
      <c r="Q4" s="288">
        <v>21</v>
      </c>
      <c r="R4" s="286" t="s">
        <v>341</v>
      </c>
      <c r="S4" s="287" t="s">
        <v>342</v>
      </c>
      <c r="T4" s="289" t="s">
        <v>343</v>
      </c>
    </row>
    <row r="5" spans="1:20" ht="136.5" customHeight="1">
      <c r="A5" s="1203"/>
      <c r="B5" s="1204"/>
      <c r="C5" s="1205"/>
      <c r="D5" s="1210"/>
      <c r="E5" s="1187" t="s">
        <v>345</v>
      </c>
      <c r="F5" s="1183" t="s">
        <v>346</v>
      </c>
      <c r="G5" s="1183" t="s">
        <v>347</v>
      </c>
      <c r="H5" s="1183" t="s">
        <v>348</v>
      </c>
      <c r="I5" s="1183" t="s">
        <v>349</v>
      </c>
      <c r="J5" s="1183" t="s">
        <v>350</v>
      </c>
      <c r="K5" s="1183" t="s">
        <v>351</v>
      </c>
      <c r="L5" s="1183" t="s">
        <v>352</v>
      </c>
      <c r="M5" s="1189" t="s">
        <v>353</v>
      </c>
      <c r="N5" s="1183" t="s">
        <v>354</v>
      </c>
      <c r="O5" s="1183" t="s">
        <v>355</v>
      </c>
      <c r="P5" s="1183" t="s">
        <v>356</v>
      </c>
      <c r="Q5" s="1185" t="s">
        <v>357</v>
      </c>
      <c r="R5" s="1187" t="s">
        <v>358</v>
      </c>
      <c r="S5" s="1183" t="s">
        <v>359</v>
      </c>
      <c r="T5" s="1167" t="s">
        <v>360</v>
      </c>
    </row>
    <row r="6" spans="1:20" ht="40.5">
      <c r="A6" s="1206"/>
      <c r="B6" s="1207"/>
      <c r="C6" s="1208"/>
      <c r="D6" s="290" t="s">
        <v>361</v>
      </c>
      <c r="E6" s="1188"/>
      <c r="F6" s="1184"/>
      <c r="G6" s="1184"/>
      <c r="H6" s="1184"/>
      <c r="I6" s="1184"/>
      <c r="J6" s="1184"/>
      <c r="K6" s="1184"/>
      <c r="L6" s="1184"/>
      <c r="M6" s="1190"/>
      <c r="N6" s="1184"/>
      <c r="O6" s="1184"/>
      <c r="P6" s="1184"/>
      <c r="Q6" s="1186"/>
      <c r="R6" s="1188"/>
      <c r="S6" s="1184"/>
      <c r="T6" s="1168"/>
    </row>
    <row r="7" spans="1:20" ht="20.25" customHeight="1">
      <c r="A7" s="1169" t="s">
        <v>362</v>
      </c>
      <c r="B7" s="347"/>
      <c r="C7" s="1171" t="s">
        <v>376</v>
      </c>
      <c r="D7" s="1174" t="s">
        <v>363</v>
      </c>
      <c r="E7" s="348"/>
      <c r="F7" s="349"/>
      <c r="G7" s="349" t="s">
        <v>364</v>
      </c>
      <c r="H7" s="349" t="s">
        <v>364</v>
      </c>
      <c r="I7" s="349"/>
      <c r="J7" s="349"/>
      <c r="K7" s="349"/>
      <c r="L7" s="349" t="s">
        <v>364</v>
      </c>
      <c r="M7" s="349"/>
      <c r="N7" s="349" t="s">
        <v>364</v>
      </c>
      <c r="O7" s="349"/>
      <c r="P7" s="349"/>
      <c r="Q7" s="350"/>
      <c r="R7" s="348"/>
      <c r="S7" s="349"/>
      <c r="T7" s="351"/>
    </row>
    <row r="8" spans="1:20" ht="20.25" customHeight="1">
      <c r="A8" s="1170"/>
      <c r="B8" s="347"/>
      <c r="C8" s="1172"/>
      <c r="D8" s="1175"/>
      <c r="E8" s="352"/>
      <c r="F8" s="353"/>
      <c r="G8" s="353"/>
      <c r="H8" s="353"/>
      <c r="I8" s="353"/>
      <c r="J8" s="353"/>
      <c r="K8" s="353" t="s">
        <v>364</v>
      </c>
      <c r="L8" s="354"/>
      <c r="M8" s="353"/>
      <c r="N8" s="353"/>
      <c r="O8" s="353"/>
      <c r="P8" s="353"/>
      <c r="Q8" s="355"/>
      <c r="R8" s="352"/>
      <c r="S8" s="353"/>
      <c r="T8" s="356"/>
    </row>
    <row r="9" spans="1:20" ht="20.25" customHeight="1">
      <c r="A9" s="1170"/>
      <c r="B9" s="347"/>
      <c r="C9" s="1172"/>
      <c r="D9" s="1175"/>
      <c r="E9" s="352"/>
      <c r="F9" s="353"/>
      <c r="G9" s="353"/>
      <c r="H9" s="353"/>
      <c r="I9" s="353"/>
      <c r="J9" s="353"/>
      <c r="K9" s="353"/>
      <c r="L9" s="353" t="s">
        <v>364</v>
      </c>
      <c r="M9" s="353"/>
      <c r="N9" s="353"/>
      <c r="O9" s="353"/>
      <c r="P9" s="353"/>
      <c r="Q9" s="355"/>
      <c r="R9" s="352"/>
      <c r="S9" s="353"/>
      <c r="T9" s="356"/>
    </row>
    <row r="10" spans="1:20" ht="20.25" customHeight="1">
      <c r="A10" s="1170"/>
      <c r="B10" s="347"/>
      <c r="C10" s="1172"/>
      <c r="D10" s="1175"/>
      <c r="E10" s="352"/>
      <c r="F10" s="353"/>
      <c r="G10" s="353"/>
      <c r="H10" s="353"/>
      <c r="I10" s="353"/>
      <c r="J10" s="353"/>
      <c r="K10" s="353"/>
      <c r="L10" s="353"/>
      <c r="M10" s="353" t="s">
        <v>364</v>
      </c>
      <c r="N10" s="353"/>
      <c r="O10" s="353"/>
      <c r="P10" s="353"/>
      <c r="Q10" s="355"/>
      <c r="R10" s="352"/>
      <c r="S10" s="353"/>
      <c r="T10" s="356"/>
    </row>
    <row r="11" spans="1:20" ht="20.25" customHeight="1">
      <c r="A11" s="1170"/>
      <c r="B11" s="347"/>
      <c r="C11" s="1172"/>
      <c r="D11" s="1176"/>
      <c r="E11" s="357"/>
      <c r="F11" s="358"/>
      <c r="G11" s="358"/>
      <c r="H11" s="358"/>
      <c r="I11" s="358"/>
      <c r="J11" s="358"/>
      <c r="K11" s="358"/>
      <c r="L11" s="358"/>
      <c r="M11" s="358"/>
      <c r="N11" s="358"/>
      <c r="O11" s="358" t="s">
        <v>364</v>
      </c>
      <c r="P11" s="358"/>
      <c r="Q11" s="359"/>
      <c r="R11" s="357"/>
      <c r="S11" s="358"/>
      <c r="T11" s="360"/>
    </row>
    <row r="12" spans="1:20" ht="20.25" customHeight="1">
      <c r="A12" s="1170"/>
      <c r="B12" s="347"/>
      <c r="C12" s="1172"/>
      <c r="D12" s="361" t="s">
        <v>367</v>
      </c>
      <c r="E12" s="362"/>
      <c r="F12" s="363"/>
      <c r="G12" s="363"/>
      <c r="H12" s="363"/>
      <c r="I12" s="363" t="s">
        <v>364</v>
      </c>
      <c r="J12" s="363"/>
      <c r="K12" s="363"/>
      <c r="L12" s="363"/>
      <c r="M12" s="363"/>
      <c r="N12" s="363"/>
      <c r="O12" s="363"/>
      <c r="P12" s="363"/>
      <c r="Q12" s="364"/>
      <c r="R12" s="362"/>
      <c r="S12" s="363"/>
      <c r="T12" s="365"/>
    </row>
    <row r="13" spans="1:20" ht="20.25" customHeight="1">
      <c r="A13" s="1170"/>
      <c r="B13" s="347"/>
      <c r="C13" s="1172"/>
      <c r="D13" s="1174" t="s">
        <v>368</v>
      </c>
      <c r="E13" s="366"/>
      <c r="F13" s="367"/>
      <c r="G13" s="367"/>
      <c r="H13" s="367"/>
      <c r="I13" s="367" t="s">
        <v>364</v>
      </c>
      <c r="J13" s="367"/>
      <c r="K13" s="367"/>
      <c r="L13" s="367" t="s">
        <v>364</v>
      </c>
      <c r="M13" s="367"/>
      <c r="N13" s="367"/>
      <c r="O13" s="367"/>
      <c r="P13" s="367" t="s">
        <v>364</v>
      </c>
      <c r="Q13" s="368"/>
      <c r="R13" s="366"/>
      <c r="S13" s="367"/>
      <c r="T13" s="369"/>
    </row>
    <row r="14" spans="1:20" ht="20.25" customHeight="1">
      <c r="A14" s="1170"/>
      <c r="B14" s="347"/>
      <c r="C14" s="1172"/>
      <c r="D14" s="1175"/>
      <c r="E14" s="370"/>
      <c r="F14" s="371"/>
      <c r="G14" s="371"/>
      <c r="H14" s="371"/>
      <c r="I14" s="371" t="s">
        <v>364</v>
      </c>
      <c r="J14" s="371"/>
      <c r="K14" s="371"/>
      <c r="L14" s="371" t="s">
        <v>364</v>
      </c>
      <c r="M14" s="371"/>
      <c r="N14" s="371"/>
      <c r="O14" s="371"/>
      <c r="P14" s="371"/>
      <c r="Q14" s="372" t="s">
        <v>364</v>
      </c>
      <c r="R14" s="370"/>
      <c r="S14" s="371"/>
      <c r="T14" s="373"/>
    </row>
    <row r="15" spans="1:20" ht="20.25" customHeight="1">
      <c r="A15" s="1170"/>
      <c r="B15" s="347"/>
      <c r="C15" s="1172"/>
      <c r="D15" s="1176"/>
      <c r="E15" s="357"/>
      <c r="F15" s="358"/>
      <c r="G15" s="358"/>
      <c r="H15" s="358"/>
      <c r="I15" s="358" t="s">
        <v>364</v>
      </c>
      <c r="J15" s="358"/>
      <c r="K15" s="358" t="s">
        <v>364</v>
      </c>
      <c r="L15" s="354" t="s">
        <v>365</v>
      </c>
      <c r="M15" s="358"/>
      <c r="N15" s="358"/>
      <c r="O15" s="358"/>
      <c r="P15" s="358"/>
      <c r="Q15" s="359"/>
      <c r="R15" s="357"/>
      <c r="S15" s="358"/>
      <c r="T15" s="360"/>
    </row>
    <row r="16" spans="1:20" ht="20.25" customHeight="1">
      <c r="A16" s="1170"/>
      <c r="B16" s="347"/>
      <c r="C16" s="1173"/>
      <c r="D16" s="374" t="s">
        <v>369</v>
      </c>
      <c r="E16" s="375"/>
      <c r="F16" s="376"/>
      <c r="G16" s="376" t="s">
        <v>364</v>
      </c>
      <c r="H16" s="376" t="s">
        <v>364</v>
      </c>
      <c r="I16" s="376" t="s">
        <v>364</v>
      </c>
      <c r="J16" s="376"/>
      <c r="K16" s="376" t="s">
        <v>364</v>
      </c>
      <c r="L16" s="376" t="s">
        <v>364</v>
      </c>
      <c r="M16" s="376" t="s">
        <v>364</v>
      </c>
      <c r="N16" s="376"/>
      <c r="O16" s="376" t="s">
        <v>364</v>
      </c>
      <c r="P16" s="376"/>
      <c r="Q16" s="377"/>
      <c r="R16" s="375"/>
      <c r="S16" s="376"/>
      <c r="T16" s="378"/>
    </row>
    <row r="17" spans="1:20" ht="20.25" customHeight="1">
      <c r="A17" s="1177" t="s">
        <v>370</v>
      </c>
      <c r="B17" s="314"/>
      <c r="C17" s="1180" t="s">
        <v>377</v>
      </c>
      <c r="D17" s="1164" t="s">
        <v>363</v>
      </c>
      <c r="E17" s="315" t="s">
        <v>364</v>
      </c>
      <c r="F17" s="316"/>
      <c r="G17" s="316"/>
      <c r="H17" s="317" t="s">
        <v>371</v>
      </c>
      <c r="I17" s="316"/>
      <c r="J17" s="316"/>
      <c r="K17" s="316"/>
      <c r="L17" s="317"/>
      <c r="M17" s="316"/>
      <c r="N17" s="316"/>
      <c r="O17" s="316"/>
      <c r="P17" s="316"/>
      <c r="Q17" s="318"/>
      <c r="R17" s="315"/>
      <c r="S17" s="316"/>
      <c r="T17" s="319"/>
    </row>
    <row r="18" spans="1:20" ht="20.25" customHeight="1">
      <c r="A18" s="1178"/>
      <c r="B18" s="320"/>
      <c r="C18" s="1181"/>
      <c r="D18" s="1166"/>
      <c r="E18" s="321"/>
      <c r="F18" s="322" t="s">
        <v>364</v>
      </c>
      <c r="G18" s="322"/>
      <c r="H18" s="323" t="s">
        <v>372</v>
      </c>
      <c r="I18" s="322"/>
      <c r="J18" s="322"/>
      <c r="K18" s="322"/>
      <c r="L18" s="323"/>
      <c r="M18" s="322"/>
      <c r="N18" s="322"/>
      <c r="O18" s="322"/>
      <c r="P18" s="322"/>
      <c r="Q18" s="324"/>
      <c r="R18" s="321"/>
      <c r="S18" s="322"/>
      <c r="T18" s="325"/>
    </row>
    <row r="19" spans="1:20" ht="20.25" customHeight="1">
      <c r="A19" s="1178"/>
      <c r="B19" s="320"/>
      <c r="C19" s="1181"/>
      <c r="D19" s="326" t="s">
        <v>366</v>
      </c>
      <c r="E19" s="327"/>
      <c r="F19" s="328"/>
      <c r="G19" s="328"/>
      <c r="H19" s="328"/>
      <c r="I19" s="328" t="s">
        <v>364</v>
      </c>
      <c r="J19" s="328"/>
      <c r="K19" s="328"/>
      <c r="L19" s="328"/>
      <c r="M19" s="328"/>
      <c r="N19" s="328"/>
      <c r="O19" s="328"/>
      <c r="P19" s="328"/>
      <c r="Q19" s="329"/>
      <c r="R19" s="327"/>
      <c r="S19" s="328"/>
      <c r="T19" s="330"/>
    </row>
    <row r="20" spans="1:20" ht="20.25" customHeight="1">
      <c r="A20" s="1178"/>
      <c r="B20" s="320"/>
      <c r="C20" s="1181"/>
      <c r="D20" s="1164" t="s">
        <v>367</v>
      </c>
      <c r="E20" s="331" t="s">
        <v>364</v>
      </c>
      <c r="F20" s="332"/>
      <c r="G20" s="332"/>
      <c r="H20" s="332"/>
      <c r="I20" s="332" t="s">
        <v>364</v>
      </c>
      <c r="J20" s="332"/>
      <c r="K20" s="332"/>
      <c r="L20" s="332"/>
      <c r="M20" s="332"/>
      <c r="N20" s="332"/>
      <c r="O20" s="332"/>
      <c r="P20" s="332"/>
      <c r="Q20" s="333"/>
      <c r="R20" s="331"/>
      <c r="S20" s="332"/>
      <c r="T20" s="334"/>
    </row>
    <row r="21" spans="1:20" ht="20.25" customHeight="1">
      <c r="A21" s="1178"/>
      <c r="B21" s="320"/>
      <c r="C21" s="1181"/>
      <c r="D21" s="1166"/>
      <c r="E21" s="335"/>
      <c r="F21" s="336" t="s">
        <v>364</v>
      </c>
      <c r="G21" s="336"/>
      <c r="H21" s="336"/>
      <c r="I21" s="336" t="s">
        <v>364</v>
      </c>
      <c r="J21" s="336"/>
      <c r="K21" s="336"/>
      <c r="L21" s="336"/>
      <c r="M21" s="336"/>
      <c r="N21" s="336"/>
      <c r="O21" s="336"/>
      <c r="P21" s="336"/>
      <c r="Q21" s="337"/>
      <c r="R21" s="335"/>
      <c r="S21" s="336"/>
      <c r="T21" s="338"/>
    </row>
    <row r="22" spans="1:20" ht="20.25" customHeight="1">
      <c r="A22" s="1178"/>
      <c r="B22" s="320"/>
      <c r="C22" s="1181"/>
      <c r="D22" s="1164" t="s">
        <v>368</v>
      </c>
      <c r="E22" s="315" t="s">
        <v>364</v>
      </c>
      <c r="F22" s="316"/>
      <c r="G22" s="316" t="s">
        <v>364</v>
      </c>
      <c r="H22" s="316" t="s">
        <v>364</v>
      </c>
      <c r="I22" s="316" t="s">
        <v>364</v>
      </c>
      <c r="J22" s="316"/>
      <c r="K22" s="316"/>
      <c r="L22" s="316"/>
      <c r="M22" s="316"/>
      <c r="N22" s="316"/>
      <c r="O22" s="316"/>
      <c r="P22" s="316"/>
      <c r="Q22" s="339"/>
      <c r="R22" s="315"/>
      <c r="S22" s="316"/>
      <c r="T22" s="319"/>
    </row>
    <row r="23" spans="1:20" ht="20.25" customHeight="1">
      <c r="A23" s="1178"/>
      <c r="B23" s="320"/>
      <c r="C23" s="1181"/>
      <c r="D23" s="1166"/>
      <c r="E23" s="321"/>
      <c r="F23" s="322" t="s">
        <v>364</v>
      </c>
      <c r="G23" s="322" t="s">
        <v>364</v>
      </c>
      <c r="H23" s="322" t="s">
        <v>364</v>
      </c>
      <c r="I23" s="322" t="s">
        <v>364</v>
      </c>
      <c r="J23" s="322"/>
      <c r="K23" s="322"/>
      <c r="L23" s="322"/>
      <c r="M23" s="322"/>
      <c r="N23" s="322"/>
      <c r="O23" s="322"/>
      <c r="P23" s="322"/>
      <c r="Q23" s="340"/>
      <c r="R23" s="321"/>
      <c r="S23" s="322"/>
      <c r="T23" s="325"/>
    </row>
    <row r="24" spans="1:20" ht="20.25" customHeight="1">
      <c r="A24" s="1178"/>
      <c r="B24" s="320"/>
      <c r="C24" s="1181"/>
      <c r="D24" s="326" t="s">
        <v>369</v>
      </c>
      <c r="E24" s="327"/>
      <c r="F24" s="328"/>
      <c r="G24" s="328"/>
      <c r="H24" s="328"/>
      <c r="I24" s="328" t="s">
        <v>364</v>
      </c>
      <c r="J24" s="328" t="s">
        <v>364</v>
      </c>
      <c r="K24" s="328"/>
      <c r="L24" s="328"/>
      <c r="M24" s="328"/>
      <c r="N24" s="328"/>
      <c r="O24" s="328"/>
      <c r="P24" s="328"/>
      <c r="Q24" s="329"/>
      <c r="R24" s="327"/>
      <c r="S24" s="328"/>
      <c r="T24" s="330"/>
    </row>
    <row r="25" spans="1:20" ht="20.25" customHeight="1">
      <c r="A25" s="1178"/>
      <c r="B25" s="320"/>
      <c r="C25" s="1181"/>
      <c r="D25" s="1164" t="s">
        <v>373</v>
      </c>
      <c r="E25" s="315" t="s">
        <v>364</v>
      </c>
      <c r="F25" s="316"/>
      <c r="G25" s="316" t="s">
        <v>364</v>
      </c>
      <c r="H25" s="316" t="s">
        <v>364</v>
      </c>
      <c r="I25" s="316" t="s">
        <v>364</v>
      </c>
      <c r="J25" s="316" t="s">
        <v>364</v>
      </c>
      <c r="K25" s="317" t="s">
        <v>371</v>
      </c>
      <c r="L25" s="317"/>
      <c r="M25" s="316"/>
      <c r="N25" s="316"/>
      <c r="O25" s="316"/>
      <c r="P25" s="316"/>
      <c r="Q25" s="318"/>
      <c r="R25" s="315"/>
      <c r="S25" s="316"/>
      <c r="T25" s="319"/>
    </row>
    <row r="26" spans="1:20" ht="20.25" customHeight="1">
      <c r="A26" s="1178"/>
      <c r="B26" s="320"/>
      <c r="C26" s="1181"/>
      <c r="D26" s="1166"/>
      <c r="E26" s="321"/>
      <c r="F26" s="322" t="s">
        <v>364</v>
      </c>
      <c r="G26" s="322" t="s">
        <v>364</v>
      </c>
      <c r="H26" s="322" t="s">
        <v>364</v>
      </c>
      <c r="I26" s="322" t="s">
        <v>364</v>
      </c>
      <c r="J26" s="322" t="s">
        <v>364</v>
      </c>
      <c r="K26" s="323" t="s">
        <v>372</v>
      </c>
      <c r="L26" s="323"/>
      <c r="M26" s="322"/>
      <c r="N26" s="322"/>
      <c r="O26" s="322"/>
      <c r="P26" s="322"/>
      <c r="Q26" s="324"/>
      <c r="R26" s="321"/>
      <c r="S26" s="322"/>
      <c r="T26" s="325"/>
    </row>
    <row r="27" spans="1:20" ht="20.25" customHeight="1">
      <c r="A27" s="1178"/>
      <c r="B27" s="320"/>
      <c r="C27" s="1181"/>
      <c r="D27" s="341" t="s">
        <v>367</v>
      </c>
      <c r="E27" s="342"/>
      <c r="F27" s="343"/>
      <c r="G27" s="343"/>
      <c r="H27" s="343"/>
      <c r="I27" s="343"/>
      <c r="J27" s="343"/>
      <c r="K27" s="343"/>
      <c r="L27" s="343"/>
      <c r="M27" s="343"/>
      <c r="N27" s="343"/>
      <c r="O27" s="343"/>
      <c r="P27" s="343"/>
      <c r="Q27" s="344"/>
      <c r="R27" s="342" t="s">
        <v>374</v>
      </c>
      <c r="S27" s="343" t="s">
        <v>374</v>
      </c>
      <c r="T27" s="345" t="s">
        <v>374</v>
      </c>
    </row>
    <row r="28" spans="1:20" ht="20.25" customHeight="1">
      <c r="A28" s="1178"/>
      <c r="B28" s="320"/>
      <c r="C28" s="1181"/>
      <c r="D28" s="1164" t="s">
        <v>366</v>
      </c>
      <c r="E28" s="315"/>
      <c r="F28" s="316"/>
      <c r="G28" s="316"/>
      <c r="H28" s="316"/>
      <c r="I28" s="316"/>
      <c r="J28" s="316"/>
      <c r="K28" s="316"/>
      <c r="L28" s="316"/>
      <c r="M28" s="316"/>
      <c r="N28" s="316"/>
      <c r="O28" s="316"/>
      <c r="P28" s="316"/>
      <c r="Q28" s="318"/>
      <c r="R28" s="315" t="s">
        <v>374</v>
      </c>
      <c r="S28" s="316"/>
      <c r="T28" s="319" t="s">
        <v>374</v>
      </c>
    </row>
    <row r="29" spans="1:20" ht="20.25" customHeight="1">
      <c r="A29" s="1178"/>
      <c r="B29" s="320"/>
      <c r="C29" s="1181"/>
      <c r="D29" s="1165"/>
      <c r="E29" s="410"/>
      <c r="F29" s="411"/>
      <c r="G29" s="411"/>
      <c r="H29" s="411"/>
      <c r="I29" s="411"/>
      <c r="J29" s="411"/>
      <c r="K29" s="411"/>
      <c r="L29" s="411"/>
      <c r="M29" s="411"/>
      <c r="N29" s="411"/>
      <c r="O29" s="411"/>
      <c r="P29" s="411"/>
      <c r="Q29" s="412"/>
      <c r="R29" s="410" t="s">
        <v>374</v>
      </c>
      <c r="S29" s="411" t="s">
        <v>374</v>
      </c>
      <c r="T29" s="413"/>
    </row>
    <row r="30" spans="1:20" ht="20.25" customHeight="1">
      <c r="A30" s="1178"/>
      <c r="B30" s="320"/>
      <c r="C30" s="1181"/>
      <c r="D30" s="1165"/>
      <c r="E30" s="414"/>
      <c r="F30" s="415"/>
      <c r="G30" s="415"/>
      <c r="H30" s="415"/>
      <c r="I30" s="415"/>
      <c r="J30" s="415"/>
      <c r="K30" s="415"/>
      <c r="L30" s="415"/>
      <c r="M30" s="415"/>
      <c r="N30" s="415"/>
      <c r="O30" s="415"/>
      <c r="P30" s="415"/>
      <c r="Q30" s="416"/>
      <c r="R30" s="414" t="s">
        <v>374</v>
      </c>
      <c r="S30" s="415"/>
      <c r="T30" s="417"/>
    </row>
    <row r="31" spans="1:20" ht="20.25" customHeight="1">
      <c r="A31" s="1179"/>
      <c r="B31" s="346"/>
      <c r="C31" s="1182"/>
      <c r="D31" s="1166"/>
      <c r="E31" s="321"/>
      <c r="F31" s="322"/>
      <c r="G31" s="322"/>
      <c r="H31" s="322"/>
      <c r="I31" s="322"/>
      <c r="J31" s="322"/>
      <c r="K31" s="322"/>
      <c r="L31" s="322"/>
      <c r="M31" s="322"/>
      <c r="N31" s="322"/>
      <c r="O31" s="322"/>
      <c r="P31" s="322"/>
      <c r="Q31" s="324"/>
      <c r="R31" s="321"/>
      <c r="S31" s="322"/>
      <c r="T31" s="325" t="s">
        <v>374</v>
      </c>
    </row>
    <row r="32" spans="1:20" ht="24.75" customHeight="1">
      <c r="C32" s="291" t="s">
        <v>391</v>
      </c>
      <c r="E32" s="292"/>
      <c r="F32" s="292"/>
      <c r="G32" s="292"/>
      <c r="H32" s="292"/>
      <c r="I32" s="292"/>
      <c r="J32" s="292"/>
      <c r="K32" s="292"/>
      <c r="L32" s="292"/>
      <c r="M32" s="292"/>
      <c r="N32" s="292"/>
      <c r="O32" s="292"/>
      <c r="P32" s="292"/>
      <c r="Q32" s="292"/>
      <c r="R32" s="292"/>
      <c r="S32" s="292"/>
      <c r="T32" s="292"/>
    </row>
    <row r="33" spans="3:3" ht="16.5" customHeight="1">
      <c r="C33" s="291" t="s">
        <v>378</v>
      </c>
    </row>
    <row r="34" spans="3:3" ht="16.5" customHeight="1">
      <c r="C34" s="291" t="s">
        <v>379</v>
      </c>
    </row>
    <row r="35" spans="3:3" ht="16.5" customHeight="1">
      <c r="C35" s="291" t="s">
        <v>375</v>
      </c>
    </row>
    <row r="36" spans="3:3" ht="18" customHeight="1">
      <c r="C36" s="291"/>
    </row>
  </sheetData>
  <sheetProtection algorithmName="SHA-512" hashValue="5+BcLQ8wJBQC7zvEwQLV1iz1RuvsnniinRUpcaKPo1Gk3lzycsAaTv9P4WTFN5wSwdAGkjqvEGULrylQ5daDmw==" saltValue="WrbdJEQzQO5DNwSqphIdxA==" spinCount="100000" sheet="1" objects="1" scenarios="1"/>
  <mergeCells count="34">
    <mergeCell ref="A4:C6"/>
    <mergeCell ref="D4:D5"/>
    <mergeCell ref="E5:E6"/>
    <mergeCell ref="F5:F6"/>
    <mergeCell ref="G5:G6"/>
    <mergeCell ref="A1:T1"/>
    <mergeCell ref="Q2:T2"/>
    <mergeCell ref="A3:D3"/>
    <mergeCell ref="E3:Q3"/>
    <mergeCell ref="R3:T3"/>
    <mergeCell ref="R5:R6"/>
    <mergeCell ref="S5:S6"/>
    <mergeCell ref="H5:H6"/>
    <mergeCell ref="I5:I6"/>
    <mergeCell ref="J5:J6"/>
    <mergeCell ref="K5:K6"/>
    <mergeCell ref="L5:L6"/>
    <mergeCell ref="M5:M6"/>
    <mergeCell ref="D28:D31"/>
    <mergeCell ref="D25:D26"/>
    <mergeCell ref="T5:T6"/>
    <mergeCell ref="A7:A16"/>
    <mergeCell ref="C7:C16"/>
    <mergeCell ref="D7:D11"/>
    <mergeCell ref="D13:D15"/>
    <mergeCell ref="A17:A31"/>
    <mergeCell ref="C17:C31"/>
    <mergeCell ref="D17:D18"/>
    <mergeCell ref="D20:D21"/>
    <mergeCell ref="D22:D23"/>
    <mergeCell ref="N5:N6"/>
    <mergeCell ref="O5:O6"/>
    <mergeCell ref="P5:P6"/>
    <mergeCell ref="Q5:Q6"/>
  </mergeCells>
  <phoneticPr fontId="5"/>
  <pageMargins left="0.7" right="0.46" top="0.6" bottom="0.2"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1FCF8-6D6A-4B3C-A141-83180CDDDAB7}">
  <sheetPr codeName="Sheet6">
    <tabColor rgb="FFFFFF00"/>
  </sheetPr>
  <dimension ref="A1:AA59"/>
  <sheetViews>
    <sheetView workbookViewId="0">
      <selection activeCell="H55" sqref="H55"/>
    </sheetView>
  </sheetViews>
  <sheetFormatPr defaultRowHeight="15.75"/>
  <cols>
    <col min="1" max="1" width="1.75" style="293" customWidth="1"/>
    <col min="2" max="11" width="3.625" style="293" customWidth="1"/>
    <col min="12" max="19" width="4" style="293" customWidth="1"/>
    <col min="20" max="20" width="3.625" style="293" customWidth="1"/>
    <col min="21" max="26" width="3.75" style="293" customWidth="1"/>
    <col min="27" max="27" width="3.5" style="293" customWidth="1"/>
    <col min="28" max="256" width="9" style="293"/>
    <col min="257" max="257" width="1.75" style="293" customWidth="1"/>
    <col min="258" max="267" width="3.625" style="293" customWidth="1"/>
    <col min="268" max="275" width="4" style="293" customWidth="1"/>
    <col min="276" max="276" width="3.625" style="293" customWidth="1"/>
    <col min="277" max="282" width="3.75" style="293" customWidth="1"/>
    <col min="283" max="283" width="3.5" style="293" customWidth="1"/>
    <col min="284" max="512" width="9" style="293"/>
    <col min="513" max="513" width="1.75" style="293" customWidth="1"/>
    <col min="514" max="523" width="3.625" style="293" customWidth="1"/>
    <col min="524" max="531" width="4" style="293" customWidth="1"/>
    <col min="532" max="532" width="3.625" style="293" customWidth="1"/>
    <col min="533" max="538" width="3.75" style="293" customWidth="1"/>
    <col min="539" max="539" width="3.5" style="293" customWidth="1"/>
    <col min="540" max="768" width="9" style="293"/>
    <col min="769" max="769" width="1.75" style="293" customWidth="1"/>
    <col min="770" max="779" width="3.625" style="293" customWidth="1"/>
    <col min="780" max="787" width="4" style="293" customWidth="1"/>
    <col min="788" max="788" width="3.625" style="293" customWidth="1"/>
    <col min="789" max="794" width="3.75" style="293" customWidth="1"/>
    <col min="795" max="795" width="3.5" style="293" customWidth="1"/>
    <col min="796" max="1024" width="9" style="293"/>
    <col min="1025" max="1025" width="1.75" style="293" customWidth="1"/>
    <col min="1026" max="1035" width="3.625" style="293" customWidth="1"/>
    <col min="1036" max="1043" width="4" style="293" customWidth="1"/>
    <col min="1044" max="1044" width="3.625" style="293" customWidth="1"/>
    <col min="1045" max="1050" width="3.75" style="293" customWidth="1"/>
    <col min="1051" max="1051" width="3.5" style="293" customWidth="1"/>
    <col min="1052" max="1280" width="9" style="293"/>
    <col min="1281" max="1281" width="1.75" style="293" customWidth="1"/>
    <col min="1282" max="1291" width="3.625" style="293" customWidth="1"/>
    <col min="1292" max="1299" width="4" style="293" customWidth="1"/>
    <col min="1300" max="1300" width="3.625" style="293" customWidth="1"/>
    <col min="1301" max="1306" width="3.75" style="293" customWidth="1"/>
    <col min="1307" max="1307" width="3.5" style="293" customWidth="1"/>
    <col min="1308" max="1536" width="9" style="293"/>
    <col min="1537" max="1537" width="1.75" style="293" customWidth="1"/>
    <col min="1538" max="1547" width="3.625" style="293" customWidth="1"/>
    <col min="1548" max="1555" width="4" style="293" customWidth="1"/>
    <col min="1556" max="1556" width="3.625" style="293" customWidth="1"/>
    <col min="1557" max="1562" width="3.75" style="293" customWidth="1"/>
    <col min="1563" max="1563" width="3.5" style="293" customWidth="1"/>
    <col min="1564" max="1792" width="9" style="293"/>
    <col min="1793" max="1793" width="1.75" style="293" customWidth="1"/>
    <col min="1794" max="1803" width="3.625" style="293" customWidth="1"/>
    <col min="1804" max="1811" width="4" style="293" customWidth="1"/>
    <col min="1812" max="1812" width="3.625" style="293" customWidth="1"/>
    <col min="1813" max="1818" width="3.75" style="293" customWidth="1"/>
    <col min="1819" max="1819" width="3.5" style="293" customWidth="1"/>
    <col min="1820" max="2048" width="9" style="293"/>
    <col min="2049" max="2049" width="1.75" style="293" customWidth="1"/>
    <col min="2050" max="2059" width="3.625" style="293" customWidth="1"/>
    <col min="2060" max="2067" width="4" style="293" customWidth="1"/>
    <col min="2068" max="2068" width="3.625" style="293" customWidth="1"/>
    <col min="2069" max="2074" width="3.75" style="293" customWidth="1"/>
    <col min="2075" max="2075" width="3.5" style="293" customWidth="1"/>
    <col min="2076" max="2304" width="9" style="293"/>
    <col min="2305" max="2305" width="1.75" style="293" customWidth="1"/>
    <col min="2306" max="2315" width="3.625" style="293" customWidth="1"/>
    <col min="2316" max="2323" width="4" style="293" customWidth="1"/>
    <col min="2324" max="2324" width="3.625" style="293" customWidth="1"/>
    <col min="2325" max="2330" width="3.75" style="293" customWidth="1"/>
    <col min="2331" max="2331" width="3.5" style="293" customWidth="1"/>
    <col min="2332" max="2560" width="9" style="293"/>
    <col min="2561" max="2561" width="1.75" style="293" customWidth="1"/>
    <col min="2562" max="2571" width="3.625" style="293" customWidth="1"/>
    <col min="2572" max="2579" width="4" style="293" customWidth="1"/>
    <col min="2580" max="2580" width="3.625" style="293" customWidth="1"/>
    <col min="2581" max="2586" width="3.75" style="293" customWidth="1"/>
    <col min="2587" max="2587" width="3.5" style="293" customWidth="1"/>
    <col min="2588" max="2816" width="9" style="293"/>
    <col min="2817" max="2817" width="1.75" style="293" customWidth="1"/>
    <col min="2818" max="2827" width="3.625" style="293" customWidth="1"/>
    <col min="2828" max="2835" width="4" style="293" customWidth="1"/>
    <col min="2836" max="2836" width="3.625" style="293" customWidth="1"/>
    <col min="2837" max="2842" width="3.75" style="293" customWidth="1"/>
    <col min="2843" max="2843" width="3.5" style="293" customWidth="1"/>
    <col min="2844" max="3072" width="9" style="293"/>
    <col min="3073" max="3073" width="1.75" style="293" customWidth="1"/>
    <col min="3074" max="3083" width="3.625" style="293" customWidth="1"/>
    <col min="3084" max="3091" width="4" style="293" customWidth="1"/>
    <col min="3092" max="3092" width="3.625" style="293" customWidth="1"/>
    <col min="3093" max="3098" width="3.75" style="293" customWidth="1"/>
    <col min="3099" max="3099" width="3.5" style="293" customWidth="1"/>
    <col min="3100" max="3328" width="9" style="293"/>
    <col min="3329" max="3329" width="1.75" style="293" customWidth="1"/>
    <col min="3330" max="3339" width="3.625" style="293" customWidth="1"/>
    <col min="3340" max="3347" width="4" style="293" customWidth="1"/>
    <col min="3348" max="3348" width="3.625" style="293" customWidth="1"/>
    <col min="3349" max="3354" width="3.75" style="293" customWidth="1"/>
    <col min="3355" max="3355" width="3.5" style="293" customWidth="1"/>
    <col min="3356" max="3584" width="9" style="293"/>
    <col min="3585" max="3585" width="1.75" style="293" customWidth="1"/>
    <col min="3586" max="3595" width="3.625" style="293" customWidth="1"/>
    <col min="3596" max="3603" width="4" style="293" customWidth="1"/>
    <col min="3604" max="3604" width="3.625" style="293" customWidth="1"/>
    <col min="3605" max="3610" width="3.75" style="293" customWidth="1"/>
    <col min="3611" max="3611" width="3.5" style="293" customWidth="1"/>
    <col min="3612" max="3840" width="9" style="293"/>
    <col min="3841" max="3841" width="1.75" style="293" customWidth="1"/>
    <col min="3842" max="3851" width="3.625" style="293" customWidth="1"/>
    <col min="3852" max="3859" width="4" style="293" customWidth="1"/>
    <col min="3860" max="3860" width="3.625" style="293" customWidth="1"/>
    <col min="3861" max="3866" width="3.75" style="293" customWidth="1"/>
    <col min="3867" max="3867" width="3.5" style="293" customWidth="1"/>
    <col min="3868" max="4096" width="9" style="293"/>
    <col min="4097" max="4097" width="1.75" style="293" customWidth="1"/>
    <col min="4098" max="4107" width="3.625" style="293" customWidth="1"/>
    <col min="4108" max="4115" width="4" style="293" customWidth="1"/>
    <col min="4116" max="4116" width="3.625" style="293" customWidth="1"/>
    <col min="4117" max="4122" width="3.75" style="293" customWidth="1"/>
    <col min="4123" max="4123" width="3.5" style="293" customWidth="1"/>
    <col min="4124" max="4352" width="9" style="293"/>
    <col min="4353" max="4353" width="1.75" style="293" customWidth="1"/>
    <col min="4354" max="4363" width="3.625" style="293" customWidth="1"/>
    <col min="4364" max="4371" width="4" style="293" customWidth="1"/>
    <col min="4372" max="4372" width="3.625" style="293" customWidth="1"/>
    <col min="4373" max="4378" width="3.75" style="293" customWidth="1"/>
    <col min="4379" max="4379" width="3.5" style="293" customWidth="1"/>
    <col min="4380" max="4608" width="9" style="293"/>
    <col min="4609" max="4609" width="1.75" style="293" customWidth="1"/>
    <col min="4610" max="4619" width="3.625" style="293" customWidth="1"/>
    <col min="4620" max="4627" width="4" style="293" customWidth="1"/>
    <col min="4628" max="4628" width="3.625" style="293" customWidth="1"/>
    <col min="4629" max="4634" width="3.75" style="293" customWidth="1"/>
    <col min="4635" max="4635" width="3.5" style="293" customWidth="1"/>
    <col min="4636" max="4864" width="9" style="293"/>
    <col min="4865" max="4865" width="1.75" style="293" customWidth="1"/>
    <col min="4866" max="4875" width="3.625" style="293" customWidth="1"/>
    <col min="4876" max="4883" width="4" style="293" customWidth="1"/>
    <col min="4884" max="4884" width="3.625" style="293" customWidth="1"/>
    <col min="4885" max="4890" width="3.75" style="293" customWidth="1"/>
    <col min="4891" max="4891" width="3.5" style="293" customWidth="1"/>
    <col min="4892" max="5120" width="9" style="293"/>
    <col min="5121" max="5121" width="1.75" style="293" customWidth="1"/>
    <col min="5122" max="5131" width="3.625" style="293" customWidth="1"/>
    <col min="5132" max="5139" width="4" style="293" customWidth="1"/>
    <col min="5140" max="5140" width="3.625" style="293" customWidth="1"/>
    <col min="5141" max="5146" width="3.75" style="293" customWidth="1"/>
    <col min="5147" max="5147" width="3.5" style="293" customWidth="1"/>
    <col min="5148" max="5376" width="9" style="293"/>
    <col min="5377" max="5377" width="1.75" style="293" customWidth="1"/>
    <col min="5378" max="5387" width="3.625" style="293" customWidth="1"/>
    <col min="5388" max="5395" width="4" style="293" customWidth="1"/>
    <col min="5396" max="5396" width="3.625" style="293" customWidth="1"/>
    <col min="5397" max="5402" width="3.75" style="293" customWidth="1"/>
    <col min="5403" max="5403" width="3.5" style="293" customWidth="1"/>
    <col min="5404" max="5632" width="9" style="293"/>
    <col min="5633" max="5633" width="1.75" style="293" customWidth="1"/>
    <col min="5634" max="5643" width="3.625" style="293" customWidth="1"/>
    <col min="5644" max="5651" width="4" style="293" customWidth="1"/>
    <col min="5652" max="5652" width="3.625" style="293" customWidth="1"/>
    <col min="5653" max="5658" width="3.75" style="293" customWidth="1"/>
    <col min="5659" max="5659" width="3.5" style="293" customWidth="1"/>
    <col min="5660" max="5888" width="9" style="293"/>
    <col min="5889" max="5889" width="1.75" style="293" customWidth="1"/>
    <col min="5890" max="5899" width="3.625" style="293" customWidth="1"/>
    <col min="5900" max="5907" width="4" style="293" customWidth="1"/>
    <col min="5908" max="5908" width="3.625" style="293" customWidth="1"/>
    <col min="5909" max="5914" width="3.75" style="293" customWidth="1"/>
    <col min="5915" max="5915" width="3.5" style="293" customWidth="1"/>
    <col min="5916" max="6144" width="9" style="293"/>
    <col min="6145" max="6145" width="1.75" style="293" customWidth="1"/>
    <col min="6146" max="6155" width="3.625" style="293" customWidth="1"/>
    <col min="6156" max="6163" width="4" style="293" customWidth="1"/>
    <col min="6164" max="6164" width="3.625" style="293" customWidth="1"/>
    <col min="6165" max="6170" width="3.75" style="293" customWidth="1"/>
    <col min="6171" max="6171" width="3.5" style="293" customWidth="1"/>
    <col min="6172" max="6400" width="9" style="293"/>
    <col min="6401" max="6401" width="1.75" style="293" customWidth="1"/>
    <col min="6402" max="6411" width="3.625" style="293" customWidth="1"/>
    <col min="6412" max="6419" width="4" style="293" customWidth="1"/>
    <col min="6420" max="6420" width="3.625" style="293" customWidth="1"/>
    <col min="6421" max="6426" width="3.75" style="293" customWidth="1"/>
    <col min="6427" max="6427" width="3.5" style="293" customWidth="1"/>
    <col min="6428" max="6656" width="9" style="293"/>
    <col min="6657" max="6657" width="1.75" style="293" customWidth="1"/>
    <col min="6658" max="6667" width="3.625" style="293" customWidth="1"/>
    <col min="6668" max="6675" width="4" style="293" customWidth="1"/>
    <col min="6676" max="6676" width="3.625" style="293" customWidth="1"/>
    <col min="6677" max="6682" width="3.75" style="293" customWidth="1"/>
    <col min="6683" max="6683" width="3.5" style="293" customWidth="1"/>
    <col min="6684" max="6912" width="9" style="293"/>
    <col min="6913" max="6913" width="1.75" style="293" customWidth="1"/>
    <col min="6914" max="6923" width="3.625" style="293" customWidth="1"/>
    <col min="6924" max="6931" width="4" style="293" customWidth="1"/>
    <col min="6932" max="6932" width="3.625" style="293" customWidth="1"/>
    <col min="6933" max="6938" width="3.75" style="293" customWidth="1"/>
    <col min="6939" max="6939" width="3.5" style="293" customWidth="1"/>
    <col min="6940" max="7168" width="9" style="293"/>
    <col min="7169" max="7169" width="1.75" style="293" customWidth="1"/>
    <col min="7170" max="7179" width="3.625" style="293" customWidth="1"/>
    <col min="7180" max="7187" width="4" style="293" customWidth="1"/>
    <col min="7188" max="7188" width="3.625" style="293" customWidth="1"/>
    <col min="7189" max="7194" width="3.75" style="293" customWidth="1"/>
    <col min="7195" max="7195" width="3.5" style="293" customWidth="1"/>
    <col min="7196" max="7424" width="9" style="293"/>
    <col min="7425" max="7425" width="1.75" style="293" customWidth="1"/>
    <col min="7426" max="7435" width="3.625" style="293" customWidth="1"/>
    <col min="7436" max="7443" width="4" style="293" customWidth="1"/>
    <col min="7444" max="7444" width="3.625" style="293" customWidth="1"/>
    <col min="7445" max="7450" width="3.75" style="293" customWidth="1"/>
    <col min="7451" max="7451" width="3.5" style="293" customWidth="1"/>
    <col min="7452" max="7680" width="9" style="293"/>
    <col min="7681" max="7681" width="1.75" style="293" customWidth="1"/>
    <col min="7682" max="7691" width="3.625" style="293" customWidth="1"/>
    <col min="7692" max="7699" width="4" style="293" customWidth="1"/>
    <col min="7700" max="7700" width="3.625" style="293" customWidth="1"/>
    <col min="7701" max="7706" width="3.75" style="293" customWidth="1"/>
    <col min="7707" max="7707" width="3.5" style="293" customWidth="1"/>
    <col min="7708" max="7936" width="9" style="293"/>
    <col min="7937" max="7937" width="1.75" style="293" customWidth="1"/>
    <col min="7938" max="7947" width="3.625" style="293" customWidth="1"/>
    <col min="7948" max="7955" width="4" style="293" customWidth="1"/>
    <col min="7956" max="7956" width="3.625" style="293" customWidth="1"/>
    <col min="7957" max="7962" width="3.75" style="293" customWidth="1"/>
    <col min="7963" max="7963" width="3.5" style="293" customWidth="1"/>
    <col min="7964" max="8192" width="9" style="293"/>
    <col min="8193" max="8193" width="1.75" style="293" customWidth="1"/>
    <col min="8194" max="8203" width="3.625" style="293" customWidth="1"/>
    <col min="8204" max="8211" width="4" style="293" customWidth="1"/>
    <col min="8212" max="8212" width="3.625" style="293" customWidth="1"/>
    <col min="8213" max="8218" width="3.75" style="293" customWidth="1"/>
    <col min="8219" max="8219" width="3.5" style="293" customWidth="1"/>
    <col min="8220" max="8448" width="9" style="293"/>
    <col min="8449" max="8449" width="1.75" style="293" customWidth="1"/>
    <col min="8450" max="8459" width="3.625" style="293" customWidth="1"/>
    <col min="8460" max="8467" width="4" style="293" customWidth="1"/>
    <col min="8468" max="8468" width="3.625" style="293" customWidth="1"/>
    <col min="8469" max="8474" width="3.75" style="293" customWidth="1"/>
    <col min="8475" max="8475" width="3.5" style="293" customWidth="1"/>
    <col min="8476" max="8704" width="9" style="293"/>
    <col min="8705" max="8705" width="1.75" style="293" customWidth="1"/>
    <col min="8706" max="8715" width="3.625" style="293" customWidth="1"/>
    <col min="8716" max="8723" width="4" style="293" customWidth="1"/>
    <col min="8724" max="8724" width="3.625" style="293" customWidth="1"/>
    <col min="8725" max="8730" width="3.75" style="293" customWidth="1"/>
    <col min="8731" max="8731" width="3.5" style="293" customWidth="1"/>
    <col min="8732" max="8960" width="9" style="293"/>
    <col min="8961" max="8961" width="1.75" style="293" customWidth="1"/>
    <col min="8962" max="8971" width="3.625" style="293" customWidth="1"/>
    <col min="8972" max="8979" width="4" style="293" customWidth="1"/>
    <col min="8980" max="8980" width="3.625" style="293" customWidth="1"/>
    <col min="8981" max="8986" width="3.75" style="293" customWidth="1"/>
    <col min="8987" max="8987" width="3.5" style="293" customWidth="1"/>
    <col min="8988" max="9216" width="9" style="293"/>
    <col min="9217" max="9217" width="1.75" style="293" customWidth="1"/>
    <col min="9218" max="9227" width="3.625" style="293" customWidth="1"/>
    <col min="9228" max="9235" width="4" style="293" customWidth="1"/>
    <col min="9236" max="9236" width="3.625" style="293" customWidth="1"/>
    <col min="9237" max="9242" width="3.75" style="293" customWidth="1"/>
    <col min="9243" max="9243" width="3.5" style="293" customWidth="1"/>
    <col min="9244" max="9472" width="9" style="293"/>
    <col min="9473" max="9473" width="1.75" style="293" customWidth="1"/>
    <col min="9474" max="9483" width="3.625" style="293" customWidth="1"/>
    <col min="9484" max="9491" width="4" style="293" customWidth="1"/>
    <col min="9492" max="9492" width="3.625" style="293" customWidth="1"/>
    <col min="9493" max="9498" width="3.75" style="293" customWidth="1"/>
    <col min="9499" max="9499" width="3.5" style="293" customWidth="1"/>
    <col min="9500" max="9728" width="9" style="293"/>
    <col min="9729" max="9729" width="1.75" style="293" customWidth="1"/>
    <col min="9730" max="9739" width="3.625" style="293" customWidth="1"/>
    <col min="9740" max="9747" width="4" style="293" customWidth="1"/>
    <col min="9748" max="9748" width="3.625" style="293" customWidth="1"/>
    <col min="9749" max="9754" width="3.75" style="293" customWidth="1"/>
    <col min="9755" max="9755" width="3.5" style="293" customWidth="1"/>
    <col min="9756" max="9984" width="9" style="293"/>
    <col min="9985" max="9985" width="1.75" style="293" customWidth="1"/>
    <col min="9986" max="9995" width="3.625" style="293" customWidth="1"/>
    <col min="9996" max="10003" width="4" style="293" customWidth="1"/>
    <col min="10004" max="10004" width="3.625" style="293" customWidth="1"/>
    <col min="10005" max="10010" width="3.75" style="293" customWidth="1"/>
    <col min="10011" max="10011" width="3.5" style="293" customWidth="1"/>
    <col min="10012" max="10240" width="9" style="293"/>
    <col min="10241" max="10241" width="1.75" style="293" customWidth="1"/>
    <col min="10242" max="10251" width="3.625" style="293" customWidth="1"/>
    <col min="10252" max="10259" width="4" style="293" customWidth="1"/>
    <col min="10260" max="10260" width="3.625" style="293" customWidth="1"/>
    <col min="10261" max="10266" width="3.75" style="293" customWidth="1"/>
    <col min="10267" max="10267" width="3.5" style="293" customWidth="1"/>
    <col min="10268" max="10496" width="9" style="293"/>
    <col min="10497" max="10497" width="1.75" style="293" customWidth="1"/>
    <col min="10498" max="10507" width="3.625" style="293" customWidth="1"/>
    <col min="10508" max="10515" width="4" style="293" customWidth="1"/>
    <col min="10516" max="10516" width="3.625" style="293" customWidth="1"/>
    <col min="10517" max="10522" width="3.75" style="293" customWidth="1"/>
    <col min="10523" max="10523" width="3.5" style="293" customWidth="1"/>
    <col min="10524" max="10752" width="9" style="293"/>
    <col min="10753" max="10753" width="1.75" style="293" customWidth="1"/>
    <col min="10754" max="10763" width="3.625" style="293" customWidth="1"/>
    <col min="10764" max="10771" width="4" style="293" customWidth="1"/>
    <col min="10772" max="10772" width="3.625" style="293" customWidth="1"/>
    <col min="10773" max="10778" width="3.75" style="293" customWidth="1"/>
    <col min="10779" max="10779" width="3.5" style="293" customWidth="1"/>
    <col min="10780" max="11008" width="9" style="293"/>
    <col min="11009" max="11009" width="1.75" style="293" customWidth="1"/>
    <col min="11010" max="11019" width="3.625" style="293" customWidth="1"/>
    <col min="11020" max="11027" width="4" style="293" customWidth="1"/>
    <col min="11028" max="11028" width="3.625" style="293" customWidth="1"/>
    <col min="11029" max="11034" width="3.75" style="293" customWidth="1"/>
    <col min="11035" max="11035" width="3.5" style="293" customWidth="1"/>
    <col min="11036" max="11264" width="9" style="293"/>
    <col min="11265" max="11265" width="1.75" style="293" customWidth="1"/>
    <col min="11266" max="11275" width="3.625" style="293" customWidth="1"/>
    <col min="11276" max="11283" width="4" style="293" customWidth="1"/>
    <col min="11284" max="11284" width="3.625" style="293" customWidth="1"/>
    <col min="11285" max="11290" width="3.75" style="293" customWidth="1"/>
    <col min="11291" max="11291" width="3.5" style="293" customWidth="1"/>
    <col min="11292" max="11520" width="9" style="293"/>
    <col min="11521" max="11521" width="1.75" style="293" customWidth="1"/>
    <col min="11522" max="11531" width="3.625" style="293" customWidth="1"/>
    <col min="11532" max="11539" width="4" style="293" customWidth="1"/>
    <col min="11540" max="11540" width="3.625" style="293" customWidth="1"/>
    <col min="11541" max="11546" width="3.75" style="293" customWidth="1"/>
    <col min="11547" max="11547" width="3.5" style="293" customWidth="1"/>
    <col min="11548" max="11776" width="9" style="293"/>
    <col min="11777" max="11777" width="1.75" style="293" customWidth="1"/>
    <col min="11778" max="11787" width="3.625" style="293" customWidth="1"/>
    <col min="11788" max="11795" width="4" style="293" customWidth="1"/>
    <col min="11796" max="11796" width="3.625" style="293" customWidth="1"/>
    <col min="11797" max="11802" width="3.75" style="293" customWidth="1"/>
    <col min="11803" max="11803" width="3.5" style="293" customWidth="1"/>
    <col min="11804" max="12032" width="9" style="293"/>
    <col min="12033" max="12033" width="1.75" style="293" customWidth="1"/>
    <col min="12034" max="12043" width="3.625" style="293" customWidth="1"/>
    <col min="12044" max="12051" width="4" style="293" customWidth="1"/>
    <col min="12052" max="12052" width="3.625" style="293" customWidth="1"/>
    <col min="12053" max="12058" width="3.75" style="293" customWidth="1"/>
    <col min="12059" max="12059" width="3.5" style="293" customWidth="1"/>
    <col min="12060" max="12288" width="9" style="293"/>
    <col min="12289" max="12289" width="1.75" style="293" customWidth="1"/>
    <col min="12290" max="12299" width="3.625" style="293" customWidth="1"/>
    <col min="12300" max="12307" width="4" style="293" customWidth="1"/>
    <col min="12308" max="12308" width="3.625" style="293" customWidth="1"/>
    <col min="12309" max="12314" width="3.75" style="293" customWidth="1"/>
    <col min="12315" max="12315" width="3.5" style="293" customWidth="1"/>
    <col min="12316" max="12544" width="9" style="293"/>
    <col min="12545" max="12545" width="1.75" style="293" customWidth="1"/>
    <col min="12546" max="12555" width="3.625" style="293" customWidth="1"/>
    <col min="12556" max="12563" width="4" style="293" customWidth="1"/>
    <col min="12564" max="12564" width="3.625" style="293" customWidth="1"/>
    <col min="12565" max="12570" width="3.75" style="293" customWidth="1"/>
    <col min="12571" max="12571" width="3.5" style="293" customWidth="1"/>
    <col min="12572" max="12800" width="9" style="293"/>
    <col min="12801" max="12801" width="1.75" style="293" customWidth="1"/>
    <col min="12802" max="12811" width="3.625" style="293" customWidth="1"/>
    <col min="12812" max="12819" width="4" style="293" customWidth="1"/>
    <col min="12820" max="12820" width="3.625" style="293" customWidth="1"/>
    <col min="12821" max="12826" width="3.75" style="293" customWidth="1"/>
    <col min="12827" max="12827" width="3.5" style="293" customWidth="1"/>
    <col min="12828" max="13056" width="9" style="293"/>
    <col min="13057" max="13057" width="1.75" style="293" customWidth="1"/>
    <col min="13058" max="13067" width="3.625" style="293" customWidth="1"/>
    <col min="13068" max="13075" width="4" style="293" customWidth="1"/>
    <col min="13076" max="13076" width="3.625" style="293" customWidth="1"/>
    <col min="13077" max="13082" width="3.75" style="293" customWidth="1"/>
    <col min="13083" max="13083" width="3.5" style="293" customWidth="1"/>
    <col min="13084" max="13312" width="9" style="293"/>
    <col min="13313" max="13313" width="1.75" style="293" customWidth="1"/>
    <col min="13314" max="13323" width="3.625" style="293" customWidth="1"/>
    <col min="13324" max="13331" width="4" style="293" customWidth="1"/>
    <col min="13332" max="13332" width="3.625" style="293" customWidth="1"/>
    <col min="13333" max="13338" width="3.75" style="293" customWidth="1"/>
    <col min="13339" max="13339" width="3.5" style="293" customWidth="1"/>
    <col min="13340" max="13568" width="9" style="293"/>
    <col min="13569" max="13569" width="1.75" style="293" customWidth="1"/>
    <col min="13570" max="13579" width="3.625" style="293" customWidth="1"/>
    <col min="13580" max="13587" width="4" style="293" customWidth="1"/>
    <col min="13588" max="13588" width="3.625" style="293" customWidth="1"/>
    <col min="13589" max="13594" width="3.75" style="293" customWidth="1"/>
    <col min="13595" max="13595" width="3.5" style="293" customWidth="1"/>
    <col min="13596" max="13824" width="9" style="293"/>
    <col min="13825" max="13825" width="1.75" style="293" customWidth="1"/>
    <col min="13826" max="13835" width="3.625" style="293" customWidth="1"/>
    <col min="13836" max="13843" width="4" style="293" customWidth="1"/>
    <col min="13844" max="13844" width="3.625" style="293" customWidth="1"/>
    <col min="13845" max="13850" width="3.75" style="293" customWidth="1"/>
    <col min="13851" max="13851" width="3.5" style="293" customWidth="1"/>
    <col min="13852" max="14080" width="9" style="293"/>
    <col min="14081" max="14081" width="1.75" style="293" customWidth="1"/>
    <col min="14082" max="14091" width="3.625" style="293" customWidth="1"/>
    <col min="14092" max="14099" width="4" style="293" customWidth="1"/>
    <col min="14100" max="14100" width="3.625" style="293" customWidth="1"/>
    <col min="14101" max="14106" width="3.75" style="293" customWidth="1"/>
    <col min="14107" max="14107" width="3.5" style="293" customWidth="1"/>
    <col min="14108" max="14336" width="9" style="293"/>
    <col min="14337" max="14337" width="1.75" style="293" customWidth="1"/>
    <col min="14338" max="14347" width="3.625" style="293" customWidth="1"/>
    <col min="14348" max="14355" width="4" style="293" customWidth="1"/>
    <col min="14356" max="14356" width="3.625" style="293" customWidth="1"/>
    <col min="14357" max="14362" width="3.75" style="293" customWidth="1"/>
    <col min="14363" max="14363" width="3.5" style="293" customWidth="1"/>
    <col min="14364" max="14592" width="9" style="293"/>
    <col min="14593" max="14593" width="1.75" style="293" customWidth="1"/>
    <col min="14594" max="14603" width="3.625" style="293" customWidth="1"/>
    <col min="14604" max="14611" width="4" style="293" customWidth="1"/>
    <col min="14612" max="14612" width="3.625" style="293" customWidth="1"/>
    <col min="14613" max="14618" width="3.75" style="293" customWidth="1"/>
    <col min="14619" max="14619" width="3.5" style="293" customWidth="1"/>
    <col min="14620" max="14848" width="9" style="293"/>
    <col min="14849" max="14849" width="1.75" style="293" customWidth="1"/>
    <col min="14850" max="14859" width="3.625" style="293" customWidth="1"/>
    <col min="14860" max="14867" width="4" style="293" customWidth="1"/>
    <col min="14868" max="14868" width="3.625" style="293" customWidth="1"/>
    <col min="14869" max="14874" width="3.75" style="293" customWidth="1"/>
    <col min="14875" max="14875" width="3.5" style="293" customWidth="1"/>
    <col min="14876" max="15104" width="9" style="293"/>
    <col min="15105" max="15105" width="1.75" style="293" customWidth="1"/>
    <col min="15106" max="15115" width="3.625" style="293" customWidth="1"/>
    <col min="15116" max="15123" width="4" style="293" customWidth="1"/>
    <col min="15124" max="15124" width="3.625" style="293" customWidth="1"/>
    <col min="15125" max="15130" width="3.75" style="293" customWidth="1"/>
    <col min="15131" max="15131" width="3.5" style="293" customWidth="1"/>
    <col min="15132" max="15360" width="9" style="293"/>
    <col min="15361" max="15361" width="1.75" style="293" customWidth="1"/>
    <col min="15362" max="15371" width="3.625" style="293" customWidth="1"/>
    <col min="15372" max="15379" width="4" style="293" customWidth="1"/>
    <col min="15380" max="15380" width="3.625" style="293" customWidth="1"/>
    <col min="15381" max="15386" width="3.75" style="293" customWidth="1"/>
    <col min="15387" max="15387" width="3.5" style="293" customWidth="1"/>
    <col min="15388" max="15616" width="9" style="293"/>
    <col min="15617" max="15617" width="1.75" style="293" customWidth="1"/>
    <col min="15618" max="15627" width="3.625" style="293" customWidth="1"/>
    <col min="15628" max="15635" width="4" style="293" customWidth="1"/>
    <col min="15636" max="15636" width="3.625" style="293" customWidth="1"/>
    <col min="15637" max="15642" width="3.75" style="293" customWidth="1"/>
    <col min="15643" max="15643" width="3.5" style="293" customWidth="1"/>
    <col min="15644" max="15872" width="9" style="293"/>
    <col min="15873" max="15873" width="1.75" style="293" customWidth="1"/>
    <col min="15874" max="15883" width="3.625" style="293" customWidth="1"/>
    <col min="15884" max="15891" width="4" style="293" customWidth="1"/>
    <col min="15892" max="15892" width="3.625" style="293" customWidth="1"/>
    <col min="15893" max="15898" width="3.75" style="293" customWidth="1"/>
    <col min="15899" max="15899" width="3.5" style="293" customWidth="1"/>
    <col min="15900" max="16128" width="9" style="293"/>
    <col min="16129" max="16129" width="1.75" style="293" customWidth="1"/>
    <col min="16130" max="16139" width="3.625" style="293" customWidth="1"/>
    <col min="16140" max="16147" width="4" style="293" customWidth="1"/>
    <col min="16148" max="16148" width="3.625" style="293" customWidth="1"/>
    <col min="16149" max="16154" width="3.75" style="293" customWidth="1"/>
    <col min="16155" max="16155" width="3.5" style="293" customWidth="1"/>
    <col min="16156" max="16384" width="9" style="293"/>
  </cols>
  <sheetData>
    <row r="1" spans="2:27">
      <c r="U1" s="294"/>
      <c r="V1" s="1211"/>
      <c r="W1" s="1211"/>
      <c r="X1" s="1211"/>
      <c r="Y1" s="1211"/>
      <c r="Z1" s="294"/>
      <c r="AA1" s="295"/>
    </row>
    <row r="2" spans="2:27">
      <c r="T2" s="296"/>
      <c r="U2" s="296"/>
      <c r="V2" s="296"/>
      <c r="W2" s="296"/>
    </row>
    <row r="3" spans="2:27">
      <c r="T3" s="296"/>
      <c r="U3" s="296"/>
      <c r="V3" s="296"/>
      <c r="W3" s="296"/>
    </row>
    <row r="4" spans="2:27">
      <c r="T4" s="296"/>
      <c r="U4" s="296"/>
      <c r="V4" s="296"/>
      <c r="W4" s="296"/>
    </row>
    <row r="5" spans="2:27">
      <c r="T5" s="296"/>
      <c r="U5" s="296"/>
      <c r="V5" s="296"/>
      <c r="W5" s="296"/>
    </row>
    <row r="6" spans="2:27">
      <c r="T6" s="296"/>
      <c r="U6" s="296"/>
      <c r="V6" s="296"/>
      <c r="W6" s="296"/>
    </row>
    <row r="7" spans="2:27">
      <c r="T7" s="296"/>
      <c r="U7" s="296"/>
      <c r="V7" s="296"/>
      <c r="W7" s="296"/>
    </row>
    <row r="8" spans="2:27">
      <c r="B8" s="1212" t="s">
        <v>380</v>
      </c>
      <c r="C8" s="1212"/>
      <c r="D8" s="1212"/>
      <c r="E8" s="1212"/>
      <c r="F8" s="1212"/>
      <c r="G8" s="1212"/>
      <c r="H8" s="1212"/>
      <c r="I8" s="1212"/>
      <c r="J8" s="1212"/>
      <c r="K8" s="1212"/>
      <c r="L8" s="1212"/>
      <c r="M8" s="1212"/>
      <c r="N8" s="1212"/>
      <c r="O8" s="1212"/>
      <c r="P8" s="1212"/>
      <c r="Q8" s="1212"/>
      <c r="R8" s="1212"/>
      <c r="S8" s="1212"/>
      <c r="T8" s="1212"/>
      <c r="U8" s="1212"/>
      <c r="V8" s="1212"/>
      <c r="W8" s="1212"/>
      <c r="X8" s="1212"/>
      <c r="Y8" s="1212"/>
    </row>
    <row r="9" spans="2:27">
      <c r="B9" s="298" t="s">
        <v>381</v>
      </c>
      <c r="V9" s="299"/>
    </row>
    <row r="10" spans="2:27">
      <c r="B10" s="293" t="s">
        <v>382</v>
      </c>
      <c r="V10" s="299"/>
    </row>
    <row r="11" spans="2:27">
      <c r="V11" s="299"/>
    </row>
    <row r="12" spans="2:27">
      <c r="B12" s="300"/>
      <c r="D12" s="300"/>
      <c r="E12" s="300"/>
      <c r="F12" s="300"/>
      <c r="G12" s="300"/>
      <c r="H12" s="300"/>
      <c r="I12" s="300"/>
      <c r="J12" s="300"/>
      <c r="K12" s="300"/>
      <c r="M12" s="300"/>
      <c r="N12" s="300"/>
      <c r="O12" s="300"/>
      <c r="P12" s="300"/>
      <c r="Q12" s="301"/>
      <c r="R12" s="300"/>
      <c r="S12" s="300"/>
      <c r="U12" s="300"/>
      <c r="V12" s="300"/>
      <c r="W12" s="302"/>
    </row>
    <row r="13" spans="2:27">
      <c r="B13" s="1212" t="s">
        <v>383</v>
      </c>
      <c r="C13" s="1212"/>
      <c r="D13" s="1212"/>
      <c r="E13" s="1212"/>
      <c r="F13" s="1212"/>
      <c r="G13" s="1212"/>
      <c r="H13" s="1212"/>
      <c r="I13" s="1212"/>
      <c r="M13" s="300"/>
      <c r="N13" s="300"/>
      <c r="O13" s="300"/>
      <c r="P13" s="300"/>
      <c r="Q13" s="300"/>
      <c r="R13" s="300"/>
      <c r="S13" s="300"/>
      <c r="T13" s="299"/>
    </row>
    <row r="14" spans="2:27" s="300" customFormat="1">
      <c r="X14" s="302"/>
      <c r="Y14" s="302"/>
      <c r="Z14" s="302"/>
      <c r="AA14" s="302"/>
    </row>
    <row r="15" spans="2:27" s="300" customFormat="1">
      <c r="C15" s="297"/>
      <c r="D15" s="297"/>
      <c r="E15" s="297"/>
      <c r="F15" s="297"/>
      <c r="G15" s="297"/>
      <c r="H15" s="297"/>
      <c r="I15" s="297"/>
      <c r="J15" s="297"/>
      <c r="K15" s="297"/>
      <c r="L15" s="297"/>
      <c r="M15" s="297"/>
      <c r="N15" s="297"/>
      <c r="O15" s="297"/>
      <c r="P15" s="297"/>
      <c r="Q15" s="297"/>
      <c r="R15" s="297"/>
      <c r="S15" s="297"/>
      <c r="T15" s="297"/>
      <c r="U15" s="297"/>
      <c r="V15" s="297"/>
      <c r="W15" s="297"/>
      <c r="X15" s="302"/>
      <c r="Y15" s="302"/>
      <c r="Z15" s="302"/>
      <c r="AA15" s="302"/>
    </row>
    <row r="16" spans="2:27" s="300" customFormat="1">
      <c r="C16" s="297"/>
      <c r="D16" s="303"/>
      <c r="E16" s="297"/>
      <c r="F16" s="297"/>
      <c r="G16" s="297"/>
      <c r="H16" s="297"/>
      <c r="I16" s="297"/>
      <c r="J16" s="297"/>
      <c r="K16" s="297"/>
      <c r="L16" s="297"/>
      <c r="M16" s="297"/>
      <c r="N16" s="297"/>
      <c r="O16" s="297"/>
      <c r="P16" s="297"/>
      <c r="Q16" s="303"/>
      <c r="R16" s="297"/>
      <c r="S16" s="297"/>
      <c r="T16" s="297"/>
      <c r="U16" s="297"/>
      <c r="V16" s="297"/>
      <c r="W16" s="297"/>
      <c r="X16" s="302"/>
      <c r="Y16" s="302"/>
      <c r="Z16" s="302"/>
      <c r="AA16" s="302"/>
    </row>
    <row r="17" spans="1:27" s="300" customFormat="1">
      <c r="C17" s="297"/>
      <c r="D17" s="297"/>
      <c r="E17" s="297"/>
      <c r="F17" s="297"/>
      <c r="G17" s="297"/>
      <c r="H17" s="297"/>
      <c r="I17" s="297"/>
      <c r="J17" s="297"/>
      <c r="K17" s="297"/>
      <c r="L17" s="297"/>
      <c r="M17" s="297"/>
      <c r="N17" s="297"/>
      <c r="O17" s="297"/>
      <c r="P17" s="297"/>
      <c r="Q17" s="297"/>
      <c r="R17" s="297"/>
      <c r="S17" s="297"/>
      <c r="T17" s="297"/>
      <c r="U17" s="297"/>
      <c r="V17" s="297"/>
      <c r="W17" s="297"/>
      <c r="X17" s="302"/>
      <c r="Y17" s="302"/>
      <c r="Z17" s="302"/>
      <c r="AA17" s="302"/>
    </row>
    <row r="18" spans="1:27" s="300" customFormat="1">
      <c r="C18" s="297"/>
      <c r="D18" s="297"/>
      <c r="E18" s="297"/>
      <c r="F18" s="297"/>
      <c r="G18" s="297"/>
      <c r="H18" s="297"/>
      <c r="I18" s="297"/>
      <c r="J18" s="297"/>
      <c r="K18" s="297"/>
      <c r="L18" s="297"/>
      <c r="M18" s="297"/>
      <c r="N18" s="297"/>
      <c r="O18" s="297"/>
      <c r="P18" s="297"/>
      <c r="Q18" s="297"/>
      <c r="R18" s="297"/>
      <c r="S18" s="297"/>
      <c r="T18" s="297"/>
      <c r="U18" s="297"/>
      <c r="V18" s="297"/>
      <c r="W18" s="297"/>
      <c r="X18" s="302"/>
      <c r="Y18" s="302"/>
      <c r="Z18" s="304"/>
      <c r="AA18" s="302"/>
    </row>
    <row r="19" spans="1:27" s="300" customFormat="1">
      <c r="A19" s="293"/>
      <c r="B19" s="293"/>
      <c r="C19" s="297"/>
      <c r="D19" s="297"/>
      <c r="E19" s="297"/>
      <c r="F19" s="297"/>
      <c r="G19" s="297"/>
      <c r="H19" s="297"/>
      <c r="I19" s="297"/>
      <c r="J19" s="297"/>
      <c r="K19" s="297"/>
      <c r="L19" s="297"/>
      <c r="M19" s="297"/>
      <c r="N19" s="297"/>
      <c r="O19" s="297"/>
      <c r="P19" s="297"/>
      <c r="Q19" s="297"/>
      <c r="R19" s="297"/>
      <c r="S19" s="297"/>
      <c r="T19" s="297"/>
      <c r="U19" s="297"/>
      <c r="V19" s="297"/>
      <c r="W19" s="297"/>
      <c r="X19" s="302"/>
      <c r="Y19" s="302"/>
      <c r="Z19" s="304"/>
      <c r="AA19" s="302"/>
    </row>
    <row r="20" spans="1:27" s="300" customFormat="1">
      <c r="A20" s="293"/>
      <c r="B20" s="293"/>
      <c r="C20" s="297"/>
      <c r="D20" s="297"/>
      <c r="E20" s="297"/>
      <c r="F20" s="297"/>
      <c r="G20" s="297"/>
      <c r="H20" s="297"/>
      <c r="I20" s="297"/>
      <c r="J20" s="297"/>
      <c r="K20" s="297"/>
      <c r="L20" s="297"/>
      <c r="M20" s="297"/>
      <c r="N20" s="297"/>
      <c r="O20" s="297"/>
      <c r="P20" s="297"/>
      <c r="Q20" s="297"/>
      <c r="R20" s="297"/>
      <c r="S20" s="297"/>
      <c r="T20" s="297"/>
      <c r="U20" s="297"/>
      <c r="V20" s="297"/>
      <c r="W20" s="297"/>
      <c r="X20" s="293"/>
      <c r="Y20" s="302"/>
      <c r="Z20" s="304"/>
      <c r="AA20" s="302"/>
    </row>
    <row r="21" spans="1:27" s="300" customFormat="1">
      <c r="A21" s="293"/>
      <c r="B21" s="293"/>
      <c r="C21" s="297"/>
      <c r="D21" s="297"/>
      <c r="E21" s="297"/>
      <c r="F21" s="297"/>
      <c r="G21" s="297"/>
      <c r="H21" s="297"/>
      <c r="I21" s="297"/>
      <c r="J21" s="297"/>
      <c r="K21" s="297"/>
      <c r="L21" s="297"/>
      <c r="M21" s="297"/>
      <c r="N21" s="297"/>
      <c r="O21" s="297"/>
      <c r="P21" s="297"/>
      <c r="Q21" s="297"/>
      <c r="R21" s="297"/>
      <c r="S21" s="297"/>
      <c r="T21" s="297"/>
      <c r="U21" s="297"/>
      <c r="V21" s="297"/>
      <c r="W21" s="297"/>
      <c r="Y21" s="302"/>
      <c r="Z21" s="304"/>
      <c r="AA21" s="302"/>
    </row>
    <row r="22" spans="1:27" s="300" customFormat="1">
      <c r="A22" s="293"/>
      <c r="B22" s="293"/>
      <c r="C22" s="297"/>
      <c r="D22" s="297"/>
      <c r="E22" s="297"/>
      <c r="F22" s="297"/>
      <c r="G22" s="297"/>
      <c r="H22" s="297"/>
      <c r="I22" s="297"/>
      <c r="J22" s="297"/>
      <c r="K22" s="297"/>
      <c r="L22" s="297"/>
      <c r="M22" s="297"/>
      <c r="N22" s="297"/>
      <c r="O22" s="297"/>
      <c r="P22" s="297"/>
      <c r="Q22" s="297"/>
      <c r="R22" s="297"/>
      <c r="S22" s="297"/>
      <c r="T22" s="297"/>
      <c r="U22" s="297"/>
      <c r="V22" s="297"/>
      <c r="W22" s="297"/>
      <c r="X22" s="297"/>
      <c r="Y22" s="293"/>
      <c r="Z22" s="293"/>
      <c r="AA22" s="293"/>
    </row>
    <row r="23" spans="1:27" s="300" customFormat="1">
      <c r="A23" s="293"/>
      <c r="B23" s="293"/>
      <c r="C23" s="297"/>
      <c r="D23" s="297"/>
      <c r="E23" s="297"/>
      <c r="F23" s="297"/>
      <c r="G23" s="297"/>
      <c r="H23" s="297"/>
      <c r="I23" s="297"/>
      <c r="J23" s="297"/>
      <c r="K23" s="297"/>
      <c r="L23" s="297"/>
      <c r="M23" s="297"/>
      <c r="N23" s="297"/>
      <c r="O23" s="297"/>
      <c r="P23" s="297"/>
      <c r="Q23" s="297"/>
      <c r="R23" s="297"/>
      <c r="S23" s="297"/>
      <c r="T23" s="297"/>
      <c r="U23" s="297"/>
      <c r="V23" s="297"/>
      <c r="W23" s="297"/>
      <c r="X23" s="297"/>
      <c r="Z23" s="293"/>
      <c r="AA23" s="293"/>
    </row>
    <row r="24" spans="1:27" s="300" customFormat="1">
      <c r="A24" s="293"/>
      <c r="B24" s="293"/>
      <c r="C24" s="297"/>
      <c r="D24" s="297"/>
      <c r="E24" s="297"/>
      <c r="F24" s="297"/>
      <c r="G24" s="297"/>
      <c r="H24" s="297"/>
      <c r="I24" s="297"/>
      <c r="J24" s="297"/>
      <c r="K24" s="297"/>
      <c r="L24" s="297"/>
      <c r="M24" s="297"/>
      <c r="N24" s="297"/>
      <c r="O24" s="297"/>
      <c r="P24" s="297"/>
      <c r="Q24" s="297"/>
      <c r="R24" s="297"/>
      <c r="S24" s="297"/>
      <c r="T24" s="297"/>
      <c r="U24" s="297"/>
      <c r="V24" s="297"/>
      <c r="W24" s="297"/>
      <c r="X24" s="297"/>
      <c r="Y24" s="293"/>
      <c r="Z24" s="293"/>
      <c r="AA24" s="293"/>
    </row>
    <row r="25" spans="1:27" s="300" customFormat="1">
      <c r="A25" s="293"/>
      <c r="B25" s="293"/>
      <c r="C25" s="297"/>
      <c r="D25" s="297"/>
      <c r="E25" s="297"/>
      <c r="F25" s="297"/>
      <c r="G25" s="297"/>
      <c r="H25" s="297"/>
      <c r="I25" s="297"/>
      <c r="J25" s="297"/>
      <c r="K25" s="297"/>
      <c r="L25" s="297"/>
      <c r="M25" s="297"/>
      <c r="N25" s="297"/>
      <c r="O25" s="297"/>
      <c r="P25" s="297"/>
      <c r="Q25" s="297"/>
      <c r="R25" s="297"/>
      <c r="S25" s="297"/>
      <c r="T25" s="297"/>
      <c r="U25" s="297"/>
      <c r="V25" s="297"/>
      <c r="W25" s="297"/>
      <c r="X25" s="297"/>
      <c r="Y25" s="293"/>
      <c r="Z25" s="293"/>
      <c r="AA25" s="293"/>
    </row>
    <row r="26" spans="1:27" s="300" customFormat="1">
      <c r="C26" s="293"/>
      <c r="D26" s="305" t="s">
        <v>384</v>
      </c>
      <c r="E26" s="306" t="s">
        <v>385</v>
      </c>
      <c r="F26" s="297"/>
      <c r="G26" s="297"/>
      <c r="H26" s="297"/>
      <c r="I26" s="297"/>
      <c r="J26" s="297"/>
      <c r="K26" s="297"/>
      <c r="L26" s="297"/>
      <c r="M26" s="297"/>
      <c r="N26" s="297"/>
      <c r="O26" s="297"/>
      <c r="P26" s="297"/>
      <c r="Q26" s="297"/>
      <c r="R26" s="297"/>
      <c r="S26" s="297"/>
      <c r="T26" s="297"/>
      <c r="U26" s="297"/>
      <c r="V26" s="297"/>
      <c r="W26" s="297"/>
      <c r="X26" s="297"/>
      <c r="Y26" s="293"/>
      <c r="Z26" s="293"/>
      <c r="AA26" s="293"/>
    </row>
    <row r="27" spans="1:27">
      <c r="A27" s="300"/>
      <c r="B27" s="300"/>
      <c r="D27" s="307" t="s">
        <v>386</v>
      </c>
      <c r="E27" s="306" t="s">
        <v>387</v>
      </c>
      <c r="F27" s="297"/>
      <c r="G27" s="297"/>
      <c r="H27" s="297"/>
      <c r="I27" s="297"/>
      <c r="J27" s="297"/>
      <c r="K27" s="297"/>
      <c r="L27" s="297"/>
      <c r="M27" s="297"/>
      <c r="N27" s="297"/>
      <c r="O27" s="297"/>
      <c r="P27" s="297"/>
      <c r="Q27" s="297"/>
      <c r="R27" s="297"/>
      <c r="S27" s="297"/>
      <c r="T27" s="297"/>
      <c r="U27" s="297"/>
      <c r="V27" s="297"/>
      <c r="Y27" s="297"/>
    </row>
    <row r="28" spans="1:27">
      <c r="A28" s="297"/>
      <c r="B28" s="297"/>
      <c r="C28" s="306"/>
      <c r="D28" s="297"/>
      <c r="E28" s="306" t="s">
        <v>388</v>
      </c>
      <c r="F28" s="297"/>
      <c r="G28" s="297"/>
      <c r="H28" s="297"/>
      <c r="I28" s="297"/>
      <c r="J28" s="297"/>
      <c r="K28" s="297"/>
      <c r="L28" s="297"/>
      <c r="M28" s="297"/>
      <c r="N28" s="297"/>
      <c r="O28" s="297"/>
      <c r="P28" s="297"/>
      <c r="Q28" s="297"/>
      <c r="R28" s="297"/>
      <c r="S28" s="297"/>
      <c r="T28" s="297"/>
      <c r="X28" s="306"/>
      <c r="Z28" s="297"/>
    </row>
    <row r="29" spans="1:27">
      <c r="A29" s="300"/>
      <c r="B29" s="300"/>
      <c r="D29" s="307" t="s">
        <v>389</v>
      </c>
      <c r="E29" s="306" t="s">
        <v>390</v>
      </c>
      <c r="F29" s="297"/>
      <c r="G29" s="297"/>
      <c r="H29" s="297"/>
      <c r="I29" s="297"/>
      <c r="J29" s="297"/>
      <c r="K29" s="297"/>
      <c r="L29" s="297"/>
      <c r="M29" s="297"/>
      <c r="N29" s="297"/>
      <c r="O29" s="297"/>
      <c r="P29" s="297"/>
      <c r="Q29" s="297"/>
      <c r="R29" s="297"/>
      <c r="S29" s="297"/>
      <c r="T29" s="297"/>
      <c r="U29" s="297"/>
      <c r="V29" s="297"/>
      <c r="Y29" s="297"/>
    </row>
    <row r="30" spans="1:27">
      <c r="B30" s="297"/>
      <c r="C30" s="297"/>
      <c r="D30" s="297"/>
      <c r="E30" s="297"/>
      <c r="F30" s="297"/>
      <c r="G30" s="297"/>
      <c r="H30" s="297"/>
      <c r="I30" s="297"/>
      <c r="J30" s="297"/>
      <c r="K30" s="297"/>
      <c r="L30" s="297"/>
      <c r="M30" s="297"/>
      <c r="N30" s="297"/>
      <c r="O30" s="297"/>
      <c r="P30" s="297"/>
      <c r="Q30" s="297"/>
      <c r="R30" s="297"/>
      <c r="S30" s="297"/>
      <c r="X30" s="297"/>
      <c r="Y30" s="300"/>
      <c r="Z30" s="300"/>
      <c r="AA30" s="300"/>
    </row>
    <row r="31" spans="1:27">
      <c r="D31" s="297"/>
      <c r="E31" s="297"/>
      <c r="F31" s="297"/>
      <c r="G31" s="297"/>
      <c r="H31" s="297"/>
      <c r="I31" s="297"/>
      <c r="J31" s="297"/>
      <c r="K31" s="297"/>
      <c r="L31" s="297"/>
      <c r="M31" s="297"/>
      <c r="N31" s="297"/>
      <c r="O31" s="297"/>
      <c r="P31" s="297"/>
      <c r="Q31" s="297"/>
      <c r="R31" s="297"/>
      <c r="S31" s="297"/>
      <c r="T31" s="297"/>
      <c r="U31" s="297"/>
      <c r="Z31" s="297"/>
      <c r="AA31" s="300"/>
    </row>
    <row r="32" spans="1:27">
      <c r="D32" s="297"/>
      <c r="E32" s="297"/>
      <c r="F32" s="297"/>
      <c r="G32" s="297"/>
      <c r="H32" s="297"/>
      <c r="I32" s="297"/>
      <c r="J32" s="297"/>
      <c r="K32" s="297"/>
      <c r="L32" s="297"/>
      <c r="M32" s="297"/>
      <c r="N32" s="297"/>
      <c r="O32" s="297"/>
      <c r="P32" s="297"/>
      <c r="Q32" s="297"/>
      <c r="R32" s="297"/>
      <c r="S32" s="297"/>
      <c r="T32" s="297"/>
      <c r="U32" s="297"/>
      <c r="Z32" s="297"/>
      <c r="AA32" s="297"/>
    </row>
    <row r="33" spans="4:27" ht="19.5">
      <c r="D33" s="297"/>
      <c r="E33" s="297"/>
      <c r="F33" s="297"/>
      <c r="G33" s="297"/>
      <c r="H33" s="297"/>
      <c r="I33" s="297"/>
      <c r="J33" s="297"/>
      <c r="K33" s="297"/>
      <c r="L33" s="297"/>
      <c r="M33" s="297"/>
      <c r="N33" s="297"/>
      <c r="O33" s="297"/>
      <c r="P33" s="297"/>
      <c r="Q33" s="297"/>
      <c r="R33" s="297"/>
      <c r="S33" s="297"/>
      <c r="T33" s="297"/>
      <c r="U33" s="297"/>
      <c r="Z33" s="297"/>
      <c r="AA33" s="308"/>
    </row>
    <row r="34" spans="4:27">
      <c r="D34" s="297"/>
      <c r="E34" s="297"/>
      <c r="F34" s="297"/>
      <c r="G34" s="297"/>
      <c r="H34" s="297"/>
      <c r="I34" s="297"/>
      <c r="J34" s="297"/>
      <c r="K34" s="297"/>
      <c r="L34" s="297"/>
      <c r="M34" s="297"/>
      <c r="N34" s="297"/>
      <c r="O34" s="297"/>
      <c r="P34" s="297"/>
      <c r="Q34" s="297"/>
      <c r="R34" s="297"/>
      <c r="S34" s="297"/>
      <c r="T34" s="297"/>
      <c r="U34" s="297"/>
      <c r="Z34" s="297"/>
    </row>
    <row r="35" spans="4:27">
      <c r="Z35" s="297"/>
    </row>
    <row r="42" spans="4:27">
      <c r="F42" s="309"/>
    </row>
    <row r="43" spans="4:27">
      <c r="F43" s="309"/>
    </row>
    <row r="44" spans="4:27">
      <c r="F44" s="309"/>
    </row>
    <row r="45" spans="4:27">
      <c r="D45" s="309"/>
    </row>
    <row r="46" spans="4:27">
      <c r="Y46" s="310"/>
    </row>
    <row r="47" spans="4:27">
      <c r="T47" s="303"/>
    </row>
    <row r="48" spans="4:27">
      <c r="W48" s="311"/>
    </row>
    <row r="49" spans="23:27">
      <c r="W49" s="310"/>
    </row>
    <row r="56" spans="23:27">
      <c r="X56" s="312"/>
      <c r="Y56" s="303"/>
      <c r="Z56" s="303"/>
      <c r="AA56" s="303"/>
    </row>
    <row r="57" spans="23:27">
      <c r="Y57" s="312"/>
      <c r="Z57" s="312"/>
      <c r="AA57" s="303"/>
    </row>
    <row r="58" spans="23:27">
      <c r="X58" s="303"/>
      <c r="Y58" s="313"/>
      <c r="Z58" s="313"/>
      <c r="AA58" s="313"/>
    </row>
    <row r="59" spans="23:27">
      <c r="X59" s="303"/>
      <c r="Y59" s="303"/>
      <c r="Z59" s="303"/>
      <c r="AA59" s="303"/>
    </row>
  </sheetData>
  <sheetProtection algorithmName="SHA-512" hashValue="0xBiCUdUQu4u3v6O+DLBMLvwb6k4odJbbquhfNHykBsvKWsdb8VcrtFS5G7UHneyVv99U1qWqVYYPI7NcEvmQg==" saltValue="AQFpCX4fq+BbDye6il1quA==" spinCount="100000" sheet="1" objects="1" scenarios="1"/>
  <mergeCells count="3">
    <mergeCell ref="V1:Y1"/>
    <mergeCell ref="B8:Y8"/>
    <mergeCell ref="B13:I13"/>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入力（依頼書）</vt:lpstr>
      <vt:lpstr>依頼者控</vt:lpstr>
      <vt:lpstr>試験室控</vt:lpstr>
      <vt:lpstr>控</vt:lpstr>
      <vt:lpstr>土質試験必要量</vt:lpstr>
      <vt:lpstr>受付方法等</vt:lpstr>
      <vt:lpstr>依頼者控!Print_Area</vt:lpstr>
      <vt:lpstr>控!Print_Area</vt:lpstr>
      <vt:lpstr>試験室控!Print_Area</vt:lpstr>
      <vt:lpstr>'入力（依頼書）'!Print_Area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kengi201</dc:creator>
  <cp:lastModifiedBy>kengi205</cp:lastModifiedBy>
  <cp:lastPrinted>2023-11-14T06:20:49Z</cp:lastPrinted>
  <dcterms:created xsi:type="dcterms:W3CDTF">2004-12-01T01:46:47Z</dcterms:created>
  <dcterms:modified xsi:type="dcterms:W3CDTF">2023-11-21T08:18:35Z</dcterms:modified>
</cp:coreProperties>
</file>