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コンクリート試験以外\"/>
    </mc:Choice>
  </mc:AlternateContent>
  <xr:revisionPtr revIDLastSave="0" documentId="13_ncr:1_{6F1062FB-630D-4A22-80FA-5D48938C64EF}" xr6:coauthVersionLast="47" xr6:coauthVersionMax="47" xr10:uidLastSave="{00000000-0000-0000-0000-000000000000}"/>
  <bookViews>
    <workbookView xWindow="15" yWindow="540" windowWidth="21885" windowHeight="14610" xr2:uid="{00000000-000D-0000-FFFF-FFFF00000000}"/>
  </bookViews>
  <sheets>
    <sheet name="石材試験依頼書 " sheetId="14" r:id="rId1"/>
    <sheet name="受付方法等" sheetId="15" r:id="rId2"/>
    <sheet name="工場コード" sheetId="5" state="hidden" r:id="rId3"/>
  </sheets>
  <definedNames>
    <definedName name="_xlnm.Print_Area" localSheetId="0">'石材試験依頼書 '!$A$1:$AP$206</definedName>
  </definedNames>
  <calcPr calcId="191029"/>
</workbook>
</file>

<file path=xl/calcChain.xml><?xml version="1.0" encoding="utf-8"?>
<calcChain xmlns="http://schemas.openxmlformats.org/spreadsheetml/2006/main">
  <c r="N79" i="14" l="1"/>
  <c r="N130" i="14" s="1"/>
  <c r="AN131" i="14" s="1"/>
  <c r="AL78" i="14"/>
  <c r="AL129" i="14" s="1"/>
  <c r="AL77" i="14"/>
  <c r="AN77" i="14" s="1"/>
  <c r="AN80" i="14" l="1"/>
  <c r="AN78" i="14"/>
  <c r="AN129" i="14"/>
  <c r="AL180" i="14"/>
  <c r="AN180" i="14" s="1"/>
  <c r="AL181" i="14"/>
  <c r="AN181" i="14" s="1"/>
  <c r="AL128" i="14"/>
  <c r="AN128" i="14" s="1"/>
  <c r="N182" i="14"/>
  <c r="AN183" i="14" s="1"/>
  <c r="AN26" i="14"/>
  <c r="AN27" i="14"/>
  <c r="AN81" i="14" l="1"/>
  <c r="AN82" i="14" s="1"/>
  <c r="AN83" i="14" s="1"/>
  <c r="AN132" i="14"/>
  <c r="AN133" i="14" s="1"/>
  <c r="AN134" i="14" s="1"/>
  <c r="AN184" i="14"/>
  <c r="AN185" i="14" s="1"/>
  <c r="AN186" i="14" s="1"/>
  <c r="AN29" i="14"/>
  <c r="AL29" i="14"/>
  <c r="AL80" i="14" l="1"/>
  <c r="AL131" i="14" s="1"/>
  <c r="AL183" i="14" s="1"/>
  <c r="AN30" i="14"/>
  <c r="AN31" i="14" s="1"/>
  <c r="BE177" i="14"/>
  <c r="BD177" i="14"/>
  <c r="BC177" i="14"/>
  <c r="BB177" i="14"/>
  <c r="BA177" i="14"/>
  <c r="BE176" i="14"/>
  <c r="BD176" i="14"/>
  <c r="BC176" i="14"/>
  <c r="BB176" i="14"/>
  <c r="BA176" i="14"/>
  <c r="BE175" i="14"/>
  <c r="BD175" i="14"/>
  <c r="BC175" i="14"/>
  <c r="BB175" i="14"/>
  <c r="BA175" i="14"/>
  <c r="BE125" i="14"/>
  <c r="BD125" i="14"/>
  <c r="BC125" i="14"/>
  <c r="BB125" i="14"/>
  <c r="BA125" i="14"/>
  <c r="BE124" i="14"/>
  <c r="BD124" i="14"/>
  <c r="BC124" i="14"/>
  <c r="BB124" i="14"/>
  <c r="BA124" i="14"/>
  <c r="BE123" i="14"/>
  <c r="BD123" i="14"/>
  <c r="BC123" i="14"/>
  <c r="BB123" i="14"/>
  <c r="BA123" i="14"/>
  <c r="BE74" i="14"/>
  <c r="BD74" i="14"/>
  <c r="BC74" i="14"/>
  <c r="BB74" i="14"/>
  <c r="BA74" i="14"/>
  <c r="J74" i="14"/>
  <c r="AZ74" i="14" s="1"/>
  <c r="BE73" i="14"/>
  <c r="BD73" i="14"/>
  <c r="BC73" i="14"/>
  <c r="BB73" i="14"/>
  <c r="BA73" i="14"/>
  <c r="J73" i="14"/>
  <c r="J124" i="14" s="1"/>
  <c r="BE72" i="14"/>
  <c r="BD72" i="14"/>
  <c r="BC72" i="14"/>
  <c r="BB72" i="14"/>
  <c r="BA72" i="14"/>
  <c r="J72" i="14"/>
  <c r="AZ72" i="14" s="1"/>
  <c r="J71" i="14"/>
  <c r="J122" i="14" s="1"/>
  <c r="J174" i="14" s="1"/>
  <c r="J70" i="14"/>
  <c r="J121" i="14" s="1"/>
  <c r="J173" i="14" s="1"/>
  <c r="J69" i="14"/>
  <c r="J120" i="14" s="1"/>
  <c r="J172" i="14" s="1"/>
  <c r="J68" i="14"/>
  <c r="J119" i="14" s="1"/>
  <c r="J171" i="14" s="1"/>
  <c r="R66" i="14"/>
  <c r="R117" i="14" s="1"/>
  <c r="R169" i="14" s="1"/>
  <c r="R65" i="14"/>
  <c r="R116" i="14" s="1"/>
  <c r="R168" i="14" s="1"/>
  <c r="R64" i="14"/>
  <c r="R115" i="14" s="1"/>
  <c r="R167" i="14" s="1"/>
  <c r="J64" i="14"/>
  <c r="J115" i="14" s="1"/>
  <c r="J167" i="14" s="1"/>
  <c r="I64" i="14"/>
  <c r="I115" i="14" s="1"/>
  <c r="I167" i="14" s="1"/>
  <c r="H64" i="14"/>
  <c r="H115" i="14" s="1"/>
  <c r="H167" i="14" s="1"/>
  <c r="G64" i="14"/>
  <c r="G115" i="14" s="1"/>
  <c r="G167" i="14" s="1"/>
  <c r="F64" i="14"/>
  <c r="F115" i="14" s="1"/>
  <c r="F167" i="14" s="1"/>
  <c r="R62" i="14"/>
  <c r="R113" i="14" s="1"/>
  <c r="R165" i="14" s="1"/>
  <c r="R61" i="14"/>
  <c r="R112" i="14" s="1"/>
  <c r="R164" i="14" s="1"/>
  <c r="R60" i="14"/>
  <c r="R111" i="14" s="1"/>
  <c r="R163" i="14" s="1"/>
  <c r="J60" i="14"/>
  <c r="J111" i="14" s="1"/>
  <c r="J163" i="14" s="1"/>
  <c r="I60" i="14"/>
  <c r="I111" i="14" s="1"/>
  <c r="I163" i="14" s="1"/>
  <c r="H60" i="14"/>
  <c r="H111" i="14" s="1"/>
  <c r="H163" i="14" s="1"/>
  <c r="G60" i="14"/>
  <c r="G111" i="14" s="1"/>
  <c r="G163" i="14" s="1"/>
  <c r="F60" i="14"/>
  <c r="F111" i="14" s="1"/>
  <c r="F163" i="14" s="1"/>
  <c r="BE23" i="14"/>
  <c r="BD23" i="14"/>
  <c r="BC23" i="14"/>
  <c r="BB23" i="14"/>
  <c r="BA23" i="14"/>
  <c r="AZ23" i="14"/>
  <c r="BE22" i="14"/>
  <c r="BD22" i="14"/>
  <c r="BC22" i="14"/>
  <c r="BB22" i="14"/>
  <c r="BA22" i="14"/>
  <c r="AZ22" i="14"/>
  <c r="BE21" i="14"/>
  <c r="BD21" i="14"/>
  <c r="BC21" i="14"/>
  <c r="BB21" i="14"/>
  <c r="BA21" i="14"/>
  <c r="AZ21" i="14"/>
  <c r="AZ73" i="14" l="1"/>
  <c r="J125" i="14"/>
  <c r="AZ125" i="14" s="1"/>
  <c r="J176" i="14"/>
  <c r="AZ176" i="14" s="1"/>
  <c r="AZ124" i="14"/>
  <c r="J123" i="14"/>
  <c r="J177" i="14" l="1"/>
  <c r="AZ177" i="14" s="1"/>
  <c r="J175" i="14"/>
  <c r="AZ175" i="14" s="1"/>
  <c r="AZ123" i="14"/>
  <c r="AN32" i="14" l="1"/>
  <c r="B2" i="5" l="1"/>
  <c r="B3" i="5" s="1"/>
  <c r="D3" i="5" s="1"/>
</calcChain>
</file>

<file path=xl/sharedStrings.xml><?xml version="1.0" encoding="utf-8"?>
<sst xmlns="http://schemas.openxmlformats.org/spreadsheetml/2006/main" count="289" uniqueCount="111">
  <si>
    <t>【</t>
    <phoneticPr fontId="4"/>
  </si>
  <si>
    <t>会社名・氏名</t>
    <rPh sb="0" eb="3">
      <t>カイシャメイ</t>
    </rPh>
    <rPh sb="4" eb="6">
      <t>シメイ</t>
    </rPh>
    <phoneticPr fontId="4"/>
  </si>
  <si>
    <t>数量</t>
    <rPh sb="0" eb="2">
      <t>スウリョウ</t>
    </rPh>
    <phoneticPr fontId="4"/>
  </si>
  <si>
    <t>】</t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</si>
  <si>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</si>
  <si>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</si>
  <si>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</si>
  <si>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</si>
  <si>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</si>
  <si>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</si>
  <si>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3"/>
  </si>
  <si>
    <t>郡家コンクリート工業（株）</t>
  </si>
  <si>
    <t>鳥取生コンクリート（株）</t>
    <rPh sb="9" eb="12">
      <t>カブ</t>
    </rPh>
    <phoneticPr fontId="13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</si>
  <si>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</si>
  <si>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</si>
  <si>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</si>
  <si>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3"/>
  </si>
  <si>
    <t>（株）セントラル本社工場</t>
    <rPh sb="0" eb="3">
      <t>カブ</t>
    </rPh>
    <rPh sb="8" eb="10">
      <t>ホンシャ</t>
    </rPh>
    <rPh sb="10" eb="12">
      <t>コウジョウ</t>
    </rPh>
    <phoneticPr fontId="13"/>
  </si>
  <si>
    <t>中部共同生コン（株）</t>
    <rPh sb="2" eb="4">
      <t>キョウドウ</t>
    </rPh>
    <rPh sb="4" eb="5">
      <t>ナマ</t>
    </rPh>
    <phoneticPr fontId="13"/>
  </si>
  <si>
    <t>（株）セントラル赤碕工場</t>
    <rPh sb="0" eb="3">
      <t>カブ</t>
    </rPh>
    <rPh sb="8" eb="10">
      <t>アカサキ</t>
    </rPh>
    <rPh sb="10" eb="12">
      <t>コウジョウ</t>
    </rPh>
    <phoneticPr fontId="13"/>
  </si>
  <si>
    <t>小鴨生コン（株）</t>
    <rPh sb="0" eb="2">
      <t>オガモ</t>
    </rPh>
    <phoneticPr fontId="13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</si>
  <si>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</si>
  <si>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</si>
  <si>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</si>
  <si>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</si>
  <si>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</si>
  <si>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</si>
  <si>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</si>
  <si>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3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</si>
  <si>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</si>
  <si>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</si>
  <si>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3"/>
  </si>
  <si>
    <t>（株）柴田工務店生コン工場</t>
  </si>
  <si>
    <t>八幡ｺｰﾎﾟﾚｰｼｮﾝ（株）生コン事業部</t>
    <phoneticPr fontId="13"/>
  </si>
  <si>
    <t>現場プラント</t>
    <rPh sb="0" eb="2">
      <t>ゲンバ</t>
    </rPh>
    <phoneticPr fontId="4"/>
  </si>
  <si>
    <t>入力画面</t>
    <rPh sb="0" eb="2">
      <t>ニュウリョク</t>
    </rPh>
    <rPh sb="2" eb="4">
      <t>ガメン</t>
    </rPh>
    <phoneticPr fontId="4"/>
  </si>
  <si>
    <t>数値変換</t>
    <rPh sb="0" eb="2">
      <t>スウチ</t>
    </rPh>
    <rPh sb="2" eb="4">
      <t>ヘンカン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</si>
  <si>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</si>
  <si>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</si>
  <si>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試験完了予定日</t>
    <phoneticPr fontId="4"/>
  </si>
  <si>
    <t>消費税額
(税率10%)</t>
    <rPh sb="0" eb="4">
      <t>ショウヒゼイガク</t>
    </rPh>
    <rPh sb="6" eb="8">
      <t>ゼイリツ</t>
    </rPh>
    <phoneticPr fontId="4"/>
  </si>
  <si>
    <t>　つぎのとおり材料試験を依頼します。</t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</si>
  <si>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</si>
  <si>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成績書の受取方法</t>
  </si>
  <si>
    <t>試験の実施で得られた情報につきましては、法令の定める場合等を除き、許可なく第三者に提供することはありません。</t>
    <phoneticPr fontId="4"/>
  </si>
  <si>
    <t>部</t>
    <rPh sb="0" eb="1">
      <t>ブ</t>
    </rPh>
    <phoneticPr fontId="4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</si>
  <si>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4"/>
  </si>
  <si>
    <t>試験項目</t>
    <rPh sb="0" eb="2">
      <t>シケン</t>
    </rPh>
    <rPh sb="2" eb="4">
      <t>コウモク</t>
    </rPh>
    <phoneticPr fontId="4"/>
  </si>
  <si>
    <t>　</t>
    <phoneticPr fontId="4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</si>
  <si>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4"/>
  </si>
  <si>
    <t>供試体返却</t>
    <rPh sb="0" eb="3">
      <t>キョウシタイ</t>
    </rPh>
    <rPh sb="3" eb="5">
      <t>ヘンキャク</t>
    </rPh>
    <phoneticPr fontId="4"/>
  </si>
  <si>
    <t>機密保持</t>
    <rPh sb="0" eb="4">
      <t>キミツホジ</t>
    </rPh>
    <phoneticPr fontId="4"/>
  </si>
  <si>
    <t xml:space="preserve"> 　(保管期間10年）</t>
    <phoneticPr fontId="4"/>
  </si>
  <si>
    <t>受入者</t>
  </si>
  <si>
    <t>受付番号</t>
    <rPh sb="0" eb="4">
      <t>ウケツケバンゴウ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</si>
  <si>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</si>
  <si>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受任者（コード番号）</t>
    <rPh sb="0" eb="2">
      <t>ジュニン</t>
    </rPh>
    <rPh sb="2" eb="3">
      <t>シャ</t>
    </rPh>
    <rPh sb="7" eb="9">
      <t>バンゴウ</t>
    </rPh>
    <phoneticPr fontId="4"/>
  </si>
  <si>
    <t>小計(税抜)</t>
    <rPh sb="0" eb="2">
      <t>ショウケイ</t>
    </rPh>
    <rPh sb="3" eb="4">
      <t>ゼイ</t>
    </rPh>
    <rPh sb="4" eb="5">
      <t>ヌ</t>
    </rPh>
    <phoneticPr fontId="4"/>
  </si>
  <si>
    <t>試験問合わせ（0858)26-6377</t>
    <phoneticPr fontId="4"/>
  </si>
  <si>
    <t>-</t>
    <phoneticPr fontId="4"/>
  </si>
  <si>
    <t>※成績書（１部目）の手数料は、試験手数料に含んでいます。</t>
    <phoneticPr fontId="4"/>
  </si>
  <si>
    <t>令和　 　　年　　 　月　 　　日</t>
    <phoneticPr fontId="4"/>
  </si>
  <si>
    <t>（様式　受付1D－1）</t>
    <phoneticPr fontId="4"/>
  </si>
  <si>
    <t>（様式　受付1D－2）</t>
    <phoneticPr fontId="4"/>
  </si>
  <si>
    <t>（様式　受付1D－3）</t>
    <phoneticPr fontId="4"/>
  </si>
  <si>
    <t>（様式　受付1D－4）</t>
    <phoneticPr fontId="4"/>
  </si>
  <si>
    <t>工　事　名</t>
    <phoneticPr fontId="4"/>
  </si>
  <si>
    <t>工 事 場 所</t>
    <phoneticPr fontId="4"/>
  </si>
  <si>
    <t>b.成績書の追加発行部数(b=a-1)</t>
    <phoneticPr fontId="4"/>
  </si>
  <si>
    <t>採取位置
（測点等）</t>
    <rPh sb="0" eb="4">
      <t>サイシュイチ</t>
    </rPh>
    <rPh sb="6" eb="8">
      <t>ソクテン</t>
    </rPh>
    <rPh sb="8" eb="9">
      <t>トウ</t>
    </rPh>
    <phoneticPr fontId="4"/>
  </si>
  <si>
    <t>a.成績書の必要部数</t>
    <rPh sb="2" eb="5">
      <t>セイセキショ</t>
    </rPh>
    <rPh sb="6" eb="8">
      <t>ヒツヨウ</t>
    </rPh>
    <rPh sb="8" eb="10">
      <t>ブスウ</t>
    </rPh>
    <phoneticPr fontId="4"/>
  </si>
  <si>
    <t>協議・連絡・指示事項等</t>
    <rPh sb="0" eb="2">
      <t>キョウギ</t>
    </rPh>
    <rPh sb="3" eb="5">
      <t>レンラク</t>
    </rPh>
    <rPh sb="6" eb="8">
      <t>シジ</t>
    </rPh>
    <rPh sb="8" eb="10">
      <t>ジコウ</t>
    </rPh>
    <rPh sb="10" eb="11">
      <t>トウ</t>
    </rPh>
    <phoneticPr fontId="4"/>
  </si>
  <si>
    <t xml:space="preserve"> </t>
    <phoneticPr fontId="4"/>
  </si>
  <si>
    <t>合計（税込）</t>
    <rPh sb="0" eb="2">
      <t>ゴウケイ</t>
    </rPh>
    <rPh sb="3" eb="5">
      <t>ゼイコ</t>
    </rPh>
    <phoneticPr fontId="4"/>
  </si>
  <si>
    <t>生産者・採取者</t>
    <rPh sb="0" eb="3">
      <t>セイサンシャ</t>
    </rPh>
    <rPh sb="4" eb="7">
      <t>サイシュシャ</t>
    </rPh>
    <phoneticPr fontId="4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</si>
  <si>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4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</si>
  <si>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</si>
  <si>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</si>
  <si>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石材試験依頼書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セキザイ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4"/>
  </si>
  <si>
    <t>岩種・試料名等</t>
    <rPh sb="0" eb="1">
      <t>イワ</t>
    </rPh>
    <rPh sb="1" eb="2">
      <t>シュ</t>
    </rPh>
    <rPh sb="3" eb="5">
      <t>シリョウ</t>
    </rPh>
    <rPh sb="5" eb="6">
      <t>メイ</t>
    </rPh>
    <rPh sb="6" eb="7">
      <t>トウ</t>
    </rPh>
    <phoneticPr fontId="4"/>
  </si>
  <si>
    <t>生産地・採取地</t>
    <rPh sb="0" eb="3">
      <t>セイサンチ</t>
    </rPh>
    <rPh sb="4" eb="6">
      <t>サイシュ</t>
    </rPh>
    <rPh sb="6" eb="7">
      <t>チ</t>
    </rPh>
    <phoneticPr fontId="4"/>
  </si>
  <si>
    <t>試験手数料</t>
    <rPh sb="0" eb="4">
      <t>シケンテスウリョウ</t>
    </rPh>
    <phoneticPr fontId="4"/>
  </si>
  <si>
    <t>分類</t>
    <rPh sb="0" eb="1">
      <t>ブンルイ</t>
    </rPh>
    <phoneticPr fontId="4"/>
  </si>
  <si>
    <t>番号</t>
    <rPh sb="0" eb="2">
      <t>バンゴウ</t>
    </rPh>
    <phoneticPr fontId="4"/>
  </si>
  <si>
    <t>⑨</t>
    <phoneticPr fontId="4"/>
  </si>
  <si>
    <t>⑩</t>
    <phoneticPr fontId="4"/>
  </si>
  <si>
    <t>供試体寸法</t>
    <rPh sb="0" eb="3">
      <t>キョウシタイ</t>
    </rPh>
    <rPh sb="3" eb="5">
      <t>スンポウ</t>
    </rPh>
    <phoneticPr fontId="4"/>
  </si>
  <si>
    <t>10×10×20㎝等</t>
    <phoneticPr fontId="4"/>
  </si>
  <si>
    <t>JIS A 5003,5006</t>
    <phoneticPr fontId="4"/>
  </si>
  <si>
    <t>比重・吸水率試験</t>
    <rPh sb="0" eb="2">
      <t>ヒジュウ</t>
    </rPh>
    <rPh sb="3" eb="5">
      <t>キュウスイ</t>
    </rPh>
    <rPh sb="5" eb="6">
      <t>リツ</t>
    </rPh>
    <rPh sb="6" eb="8">
      <t>シケン</t>
    </rPh>
    <phoneticPr fontId="4"/>
  </si>
  <si>
    <t>圧縮強度試験</t>
    <rPh sb="0" eb="2">
      <t>アッシュク</t>
    </rPh>
    <rPh sb="2" eb="4">
      <t>キョウド</t>
    </rPh>
    <rPh sb="4" eb="6">
      <t>シケン</t>
    </rPh>
    <phoneticPr fontId="4"/>
  </si>
  <si>
    <t>金額（円）</t>
    <rPh sb="0" eb="2">
      <t>キンガク</t>
    </rPh>
    <rPh sb="3" eb="4">
      <t>エン</t>
    </rPh>
    <phoneticPr fontId="4"/>
  </si>
  <si>
    <t>追加発行手数料</t>
    <rPh sb="4" eb="7">
      <t>テスウリョウ</t>
    </rPh>
    <phoneticPr fontId="4"/>
  </si>
  <si>
    <t>手数料(税抜)
（１本当り）</t>
    <rPh sb="10" eb="12">
      <t>ホンアタ</t>
    </rPh>
    <phoneticPr fontId="4"/>
  </si>
  <si>
    <t>10×10×20㎝</t>
    <phoneticPr fontId="4"/>
  </si>
  <si>
    <t xml:space="preserve">     JIS A 5003,5006
     JIS M 0302</t>
    <phoneticPr fontId="4"/>
  </si>
  <si>
    <t xml:space="preserve"> 　(保管期間5年）</t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</si>
  <si>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13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</si>
  <si>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13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</si>
  <si>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13"/>
  </si>
  <si>
    <t>●受付から試験完了までの流れ</t>
    <phoneticPr fontId="13"/>
  </si>
  <si>
    <t>注１</t>
    <rPh sb="0" eb="1">
      <t>チュウ</t>
    </rPh>
    <phoneticPr fontId="13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</si>
  <si>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13"/>
  </si>
  <si>
    <t>注２</t>
    <rPh sb="0" eb="1">
      <t>チュウ</t>
    </rPh>
    <phoneticPr fontId="13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</si>
  <si>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13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</si>
  <si>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13"/>
  </si>
  <si>
    <t>注３</t>
    <rPh sb="0" eb="1">
      <t>チュウ</t>
    </rPh>
    <phoneticPr fontId="13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</si>
  <si>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13"/>
  </si>
  <si>
    <t>令和6年7月1日改定</t>
    <phoneticPr fontId="4"/>
  </si>
  <si>
    <t>供試体の種類等</t>
    <rPh sb="0" eb="2">
      <t>キョウシタイ</t>
    </rPh>
    <rPh sb="4" eb="6">
      <t>シュルイ</t>
    </rPh>
    <rPh sb="6" eb="7">
      <t>トウ</t>
    </rPh>
    <phoneticPr fontId="4"/>
  </si>
  <si>
    <t>ＪＩＳ等</t>
    <rPh sb="3" eb="4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</si>
</sst>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6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000000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ＭＳ Ｐ明朝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/>
    <xf numFmtId="0" fontId="11" fillId="0" borderId="0"/>
    <xf numFmtId="0" fontId="1" fillId="0" borderId="0">
      <alignment vertical="center"/>
    </xf>
  </cellStyleXfs>
  <cellXfs count="356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6" xfId="2" applyFont="1" applyFill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6" fillId="0" borderId="7" xfId="2" applyFont="1" applyBorder="1" applyAlignment="1">
      <alignment vertical="center" wrapText="1"/>
    </xf>
    <xf numFmtId="0" fontId="16" fillId="0" borderId="7" xfId="2" applyFont="1" applyBorder="1" applyAlignment="1">
      <alignment vertical="center" shrinkToFit="1"/>
    </xf>
    <xf numFmtId="0" fontId="15" fillId="0" borderId="7" xfId="2" applyFont="1" applyBorder="1" applyAlignment="1">
      <alignment vertical="center" wrapText="1"/>
    </xf>
    <xf numFmtId="0" fontId="15" fillId="0" borderId="7" xfId="2" applyFont="1" applyBorder="1" applyAlignment="1">
      <alignment vertical="center" shrinkToFit="1"/>
    </xf>
    <xf numFmtId="0" fontId="15" fillId="0" borderId="8" xfId="2" applyFont="1" applyBorder="1" applyAlignment="1">
      <alignment horizontal="center" vertical="center" wrapText="1"/>
    </xf>
    <xf numFmtId="0" fontId="15" fillId="0" borderId="8" xfId="2" applyFont="1" applyBorder="1" applyAlignment="1">
      <alignment vertical="center" wrapText="1"/>
    </xf>
    <xf numFmtId="4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4" fillId="3" borderId="9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7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4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2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2" fillId="4" borderId="0" xfId="0" applyNumberFormat="1" applyFont="1" applyFill="1">
      <alignment vertical="center"/>
    </xf>
    <xf numFmtId="49" fontId="2" fillId="4" borderId="0" xfId="0" applyNumberFormat="1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right" vertical="center"/>
    </xf>
    <xf numFmtId="0" fontId="0" fillId="2" borderId="15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7" fillId="4" borderId="0" xfId="0" applyFont="1" applyFill="1" applyAlignment="1" applyProtection="1">
      <alignment vertical="top"/>
      <protection hidden="1"/>
    </xf>
    <xf numFmtId="0" fontId="9" fillId="4" borderId="0" xfId="0" applyFont="1" applyFill="1" applyProtection="1">
      <alignment vertical="center"/>
      <protection hidden="1"/>
    </xf>
    <xf numFmtId="0" fontId="5" fillId="4" borderId="0" xfId="0" applyFont="1" applyFill="1" applyProtection="1">
      <alignment vertical="center"/>
      <protection hidden="1"/>
    </xf>
    <xf numFmtId="0" fontId="2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2" fillId="4" borderId="0" xfId="0" applyNumberFormat="1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horizontal="left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6" fillId="0" borderId="0" xfId="0" applyFont="1">
      <alignment vertical="center"/>
    </xf>
    <xf numFmtId="49" fontId="2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6" fillId="4" borderId="56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0" fillId="4" borderId="0" xfId="0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27" fillId="4" borderId="0" xfId="0" applyFont="1" applyFill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0" fillId="4" borderId="2" xfId="0" applyFill="1" applyBorder="1">
      <alignment vertical="center"/>
    </xf>
    <xf numFmtId="0" fontId="5" fillId="4" borderId="1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shrinkToFit="1"/>
    </xf>
    <xf numFmtId="0" fontId="6" fillId="4" borderId="29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0" fillId="4" borderId="16" xfId="0" applyFill="1" applyBorder="1">
      <alignment vertical="center"/>
    </xf>
    <xf numFmtId="0" fontId="23" fillId="4" borderId="35" xfId="0" applyFont="1" applyFill="1" applyBorder="1" applyAlignment="1">
      <alignment vertical="center" shrinkToFit="1"/>
    </xf>
    <xf numFmtId="0" fontId="27" fillId="2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29" fillId="0" borderId="0" xfId="0" applyFont="1">
      <alignment vertical="center"/>
    </xf>
    <xf numFmtId="0" fontId="0" fillId="2" borderId="41" xfId="0" quotePrefix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3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3" applyFont="1" applyAlignment="1">
      <alignment vertical="center"/>
    </xf>
    <xf numFmtId="0" fontId="18" fillId="0" borderId="0" xfId="0" applyFont="1">
      <alignment vertical="center"/>
    </xf>
    <xf numFmtId="0" fontId="35" fillId="0" borderId="0" xfId="0" applyFont="1">
      <alignment vertical="center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35" xfId="0" applyFont="1" applyFill="1" applyBorder="1">
      <alignment vertical="center"/>
    </xf>
    <xf numFmtId="0" fontId="0" fillId="4" borderId="35" xfId="0" applyFill="1" applyBorder="1">
      <alignment vertical="center"/>
    </xf>
    <xf numFmtId="0" fontId="7" fillId="4" borderId="0" xfId="0" applyFont="1" applyFill="1" applyAlignment="1">
      <alignment horizontal="right" vertical="center"/>
    </xf>
    <xf numFmtId="0" fontId="0" fillId="2" borderId="34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>
      <alignment vertical="center"/>
    </xf>
    <xf numFmtId="49" fontId="2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0" fillId="4" borderId="0" xfId="0" quotePrefix="1" applyFill="1" applyAlignment="1">
      <alignment vertical="top"/>
    </xf>
    <xf numFmtId="0" fontId="5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22" fillId="4" borderId="0" xfId="0" applyFont="1" applyFill="1">
      <alignment vertical="center"/>
    </xf>
    <xf numFmtId="0" fontId="0" fillId="4" borderId="0" xfId="0" applyFill="1" applyAlignment="1">
      <alignment horizontal="right" vertical="top"/>
    </xf>
    <xf numFmtId="38" fontId="6" fillId="4" borderId="0" xfId="1" applyFont="1" applyFill="1" applyBorder="1" applyAlignment="1" applyProtection="1">
      <alignment horizontal="right" vertical="top"/>
    </xf>
    <xf numFmtId="0" fontId="0" fillId="4" borderId="0" xfId="0" applyFill="1" applyAlignment="1">
      <alignment horizontal="left" vertical="top"/>
    </xf>
    <xf numFmtId="0" fontId="0" fillId="4" borderId="0" xfId="0" quotePrefix="1" applyFill="1" applyAlignment="1"/>
    <xf numFmtId="0" fontId="11" fillId="4" borderId="0" xfId="0" applyFont="1" applyFill="1" applyAlignment="1"/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4" borderId="0" xfId="0" quotePrefix="1" applyFill="1" applyAlignment="1">
      <alignment horizontal="left" vertical="center"/>
    </xf>
    <xf numFmtId="0" fontId="31" fillId="4" borderId="0" xfId="0" applyFont="1" applyFill="1" applyAlignment="1">
      <alignment horizontal="left" vertical="center" readingOrder="1"/>
    </xf>
    <xf numFmtId="0" fontId="7" fillId="4" borderId="0" xfId="0" applyFont="1" applyFill="1" applyAlignment="1">
      <alignment horizontal="right"/>
    </xf>
    <xf numFmtId="0" fontId="0" fillId="4" borderId="24" xfId="0" applyFill="1" applyBorder="1">
      <alignment vertical="center"/>
    </xf>
    <xf numFmtId="0" fontId="0" fillId="2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1" xfId="0" applyFill="1" applyBorder="1">
      <alignment vertical="center"/>
    </xf>
    <xf numFmtId="0" fontId="5" fillId="2" borderId="30" xfId="0" applyFont="1" applyFill="1" applyBorder="1">
      <alignment vertical="center"/>
    </xf>
    <xf numFmtId="0" fontId="0" fillId="2" borderId="3" xfId="0" applyFill="1" applyBorder="1">
      <alignment vertical="center"/>
    </xf>
    <xf numFmtId="49" fontId="0" fillId="2" borderId="3" xfId="0" applyNumberFormat="1" applyFill="1" applyBorder="1">
      <alignment vertical="center"/>
    </xf>
    <xf numFmtId="0" fontId="0" fillId="4" borderId="3" xfId="0" applyFill="1" applyBorder="1">
      <alignment vertical="center"/>
    </xf>
    <xf numFmtId="0" fontId="5" fillId="2" borderId="14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16" xfId="0" applyFill="1" applyBorder="1">
      <alignment vertical="center"/>
    </xf>
    <xf numFmtId="0" fontId="5" fillId="4" borderId="52" xfId="0" applyFont="1" applyFill="1" applyBorder="1" applyAlignment="1">
      <alignment horizontal="center" vertical="center"/>
    </xf>
    <xf numFmtId="0" fontId="36" fillId="0" borderId="0" xfId="4" applyFont="1">
      <alignment vertical="center"/>
    </xf>
    <xf numFmtId="176" fontId="37" fillId="0" borderId="0" xfId="4" applyNumberFormat="1" applyFont="1">
      <alignment vertical="center"/>
    </xf>
    <xf numFmtId="14" fontId="36" fillId="0" borderId="0" xfId="4" applyNumberFormat="1" applyFont="1">
      <alignment vertical="center"/>
    </xf>
    <xf numFmtId="58" fontId="37" fillId="0" borderId="0" xfId="4" applyNumberFormat="1" applyFont="1" applyAlignment="1">
      <alignment vertical="top"/>
    </xf>
    <xf numFmtId="0" fontId="36" fillId="0" borderId="0" xfId="4" applyFont="1" applyAlignment="1">
      <alignment horizontal="left" vertical="center"/>
    </xf>
    <xf numFmtId="0" fontId="38" fillId="0" borderId="0" xfId="4" applyFont="1">
      <alignment vertical="center"/>
    </xf>
    <xf numFmtId="0" fontId="36" fillId="0" borderId="0" xfId="4" applyFont="1" applyAlignment="1">
      <alignment horizontal="left" vertical="center" indent="2"/>
    </xf>
    <xf numFmtId="0" fontId="36" fillId="0" borderId="0" xfId="4" applyFont="1" applyAlignment="1">
      <alignment horizontal="center" vertical="center"/>
    </xf>
    <xf numFmtId="0" fontId="36" fillId="0" borderId="0" xfId="4" applyFont="1" applyAlignment="1">
      <alignment horizontal="center" vertical="top"/>
    </xf>
    <xf numFmtId="0" fontId="40" fillId="0" borderId="0" xfId="4" applyFont="1" applyAlignment="1">
      <alignment horizontal="center" vertical="center"/>
    </xf>
    <xf numFmtId="0" fontId="41" fillId="0" borderId="0" xfId="4" applyFont="1" applyAlignment="1">
      <alignment horizontal="left" vertical="center"/>
    </xf>
    <xf numFmtId="0" fontId="42" fillId="0" borderId="0" xfId="4" applyFont="1">
      <alignment vertical="center"/>
    </xf>
    <xf numFmtId="0" fontId="43" fillId="0" borderId="0" xfId="4" applyFont="1" applyAlignment="1">
      <alignment horizontal="left" vertical="center"/>
    </xf>
    <xf numFmtId="0" fontId="37" fillId="0" borderId="0" xfId="4" applyFont="1">
      <alignment vertical="center"/>
    </xf>
    <xf numFmtId="0" fontId="43" fillId="0" borderId="0" xfId="4" applyFont="1">
      <alignment vertical="center"/>
    </xf>
    <xf numFmtId="0" fontId="45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41" fillId="0" borderId="0" xfId="4" applyFont="1" applyAlignment="1">
      <alignment horizontal="right" vertical="center"/>
    </xf>
    <xf numFmtId="0" fontId="41" fillId="0" borderId="0" xfId="4" applyFont="1" applyAlignment="1">
      <alignment horizontal="right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horizontal="left"/>
    </xf>
    <xf numFmtId="0" fontId="5" fillId="4" borderId="19" xfId="0" applyFont="1" applyFill="1" applyBorder="1" applyAlignment="1">
      <alignment horizontal="right"/>
    </xf>
    <xf numFmtId="0" fontId="5" fillId="2" borderId="19" xfId="0" quotePrefix="1" applyFont="1" applyFill="1" applyBorder="1" applyAlignment="1">
      <alignment horizontal="left"/>
    </xf>
    <xf numFmtId="0" fontId="5" fillId="0" borderId="5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5" fillId="4" borderId="16" xfId="0" applyFont="1" applyFill="1" applyBorder="1" applyAlignment="1">
      <alignment horizontal="left" vertical="center"/>
    </xf>
    <xf numFmtId="0" fontId="5" fillId="4" borderId="58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2" fillId="4" borderId="0" xfId="0" applyNumberFormat="1" applyFont="1" applyFill="1" applyAlignment="1" applyProtection="1">
      <alignment horizontal="left" vertical="center" shrinkToFit="1"/>
      <protection hidden="1"/>
    </xf>
    <xf numFmtId="0" fontId="6" fillId="2" borderId="29" xfId="0" applyFont="1" applyFill="1" applyBorder="1" applyAlignment="1">
      <alignment horizontal="distributed" vertical="center" indent="1"/>
    </xf>
    <xf numFmtId="0" fontId="6" fillId="2" borderId="16" xfId="0" applyFont="1" applyFill="1" applyBorder="1" applyAlignment="1">
      <alignment horizontal="distributed" vertical="center" indent="1"/>
    </xf>
    <xf numFmtId="0" fontId="6" fillId="2" borderId="28" xfId="0" applyFont="1" applyFill="1" applyBorder="1" applyAlignment="1">
      <alignment horizontal="distributed" vertical="center" indent="1"/>
    </xf>
    <xf numFmtId="0" fontId="6" fillId="4" borderId="2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9" xfId="0" applyFill="1" applyBorder="1" applyAlignment="1">
      <alignment horizontal="left" vertical="center" indent="4"/>
    </xf>
    <xf numFmtId="0" fontId="0" fillId="4" borderId="16" xfId="0" applyFill="1" applyBorder="1" applyAlignment="1">
      <alignment horizontal="left" vertical="center" indent="4"/>
    </xf>
    <xf numFmtId="0" fontId="0" fillId="4" borderId="28" xfId="0" applyFill="1" applyBorder="1" applyAlignment="1">
      <alignment horizontal="left" vertical="center" indent="4"/>
    </xf>
    <xf numFmtId="0" fontId="0" fillId="4" borderId="1" xfId="0" applyFill="1" applyBorder="1" applyAlignment="1">
      <alignment horizontal="left" vertical="center" indent="4"/>
    </xf>
    <xf numFmtId="0" fontId="0" fillId="4" borderId="3" xfId="0" applyFill="1" applyBorder="1" applyAlignment="1">
      <alignment horizontal="left" vertical="center" indent="4"/>
    </xf>
    <xf numFmtId="0" fontId="0" fillId="4" borderId="14" xfId="0" applyFill="1" applyBorder="1" applyAlignment="1">
      <alignment horizontal="left" vertical="center" indent="4"/>
    </xf>
    <xf numFmtId="0" fontId="0" fillId="4" borderId="31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38" fontId="0" fillId="4" borderId="29" xfId="1" applyFont="1" applyFill="1" applyBorder="1" applyAlignment="1">
      <alignment horizontal="right" vertical="center"/>
    </xf>
    <xf numFmtId="38" fontId="0" fillId="4" borderId="16" xfId="1" applyFont="1" applyFill="1" applyBorder="1" applyAlignment="1">
      <alignment horizontal="right" vertical="center"/>
    </xf>
    <xf numFmtId="38" fontId="0" fillId="4" borderId="28" xfId="1" applyFont="1" applyFill="1" applyBorder="1" applyAlignment="1">
      <alignment horizontal="right" vertical="center"/>
    </xf>
    <xf numFmtId="38" fontId="5" fillId="0" borderId="29" xfId="0" applyNumberFormat="1" applyFont="1" applyBorder="1" applyAlignment="1" applyProtection="1">
      <alignment horizontal="center" vertical="center"/>
      <protection locked="0" hidden="1"/>
    </xf>
    <xf numFmtId="38" fontId="5" fillId="0" borderId="28" xfId="0" applyNumberFormat="1" applyFont="1" applyBorder="1" applyAlignment="1" applyProtection="1">
      <alignment horizontal="center" vertical="center"/>
      <protection locked="0" hidden="1"/>
    </xf>
    <xf numFmtId="0" fontId="0" fillId="2" borderId="22" xfId="0" quotePrefix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6" fillId="0" borderId="43" xfId="0" applyFont="1" applyBorder="1" applyAlignment="1" applyProtection="1">
      <alignment horizontal="left" vertical="center" wrapText="1" shrinkToFit="1"/>
      <protection locked="0"/>
    </xf>
    <xf numFmtId="0" fontId="6" fillId="0" borderId="35" xfId="0" applyFont="1" applyBorder="1" applyAlignment="1" applyProtection="1">
      <alignment horizontal="left" vertical="center" wrapText="1" shrinkToFit="1"/>
      <protection locked="0"/>
    </xf>
    <xf numFmtId="0" fontId="6" fillId="0" borderId="23" xfId="0" applyFont="1" applyBorder="1" applyAlignment="1" applyProtection="1">
      <alignment horizontal="left" vertical="center" wrapText="1" shrinkToFit="1"/>
      <protection locked="0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44" xfId="0" applyFont="1" applyFill="1" applyBorder="1" applyAlignment="1" applyProtection="1">
      <alignment horizontal="center" vertical="center"/>
      <protection hidden="1"/>
    </xf>
    <xf numFmtId="0" fontId="10" fillId="0" borderId="55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28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right" vertical="center" shrinkToFit="1"/>
    </xf>
    <xf numFmtId="0" fontId="0" fillId="4" borderId="35" xfId="0" applyFill="1" applyBorder="1" applyAlignment="1">
      <alignment horizontal="right" vertical="center" shrinkToFit="1"/>
    </xf>
    <xf numFmtId="0" fontId="0" fillId="4" borderId="36" xfId="0" applyFill="1" applyBorder="1" applyAlignment="1">
      <alignment horizontal="right" vertical="center" shrinkToFit="1"/>
    </xf>
    <xf numFmtId="0" fontId="24" fillId="4" borderId="43" xfId="0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49" fontId="17" fillId="4" borderId="39" xfId="0" applyNumberFormat="1" applyFont="1" applyFill="1" applyBorder="1" applyAlignment="1" applyProtection="1">
      <alignment horizontal="center" vertical="center"/>
      <protection hidden="1"/>
    </xf>
    <xf numFmtId="49" fontId="17" fillId="4" borderId="40" xfId="0" applyNumberFormat="1" applyFont="1" applyFill="1" applyBorder="1" applyAlignment="1" applyProtection="1">
      <alignment horizontal="center" vertical="center"/>
      <protection hidden="1"/>
    </xf>
    <xf numFmtId="49" fontId="17" fillId="4" borderId="10" xfId="0" applyNumberFormat="1" applyFont="1" applyFill="1" applyBorder="1" applyAlignment="1" applyProtection="1">
      <alignment horizontal="center" vertical="center"/>
      <protection hidden="1"/>
    </xf>
    <xf numFmtId="49" fontId="17" fillId="4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49" fontId="17" fillId="0" borderId="34" xfId="0" applyNumberFormat="1" applyFont="1" applyBorder="1" applyAlignment="1" applyProtection="1">
      <alignment horizontal="center" vertical="center"/>
      <protection locked="0"/>
    </xf>
    <xf numFmtId="49" fontId="17" fillId="0" borderId="45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49" fontId="17" fillId="4" borderId="11" xfId="0" applyNumberFormat="1" applyFont="1" applyFill="1" applyBorder="1" applyAlignment="1" applyProtection="1">
      <alignment horizontal="center" vertical="center"/>
      <protection hidden="1"/>
    </xf>
    <xf numFmtId="49" fontId="17" fillId="4" borderId="13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38" fontId="0" fillId="4" borderId="51" xfId="1" applyFont="1" applyFill="1" applyBorder="1" applyAlignment="1" applyProtection="1">
      <alignment horizontal="right" vertical="center"/>
      <protection hidden="1"/>
    </xf>
    <xf numFmtId="38" fontId="0" fillId="4" borderId="48" xfId="1" applyFont="1" applyFill="1" applyBorder="1" applyAlignment="1" applyProtection="1">
      <alignment horizontal="right" vertical="center"/>
      <protection hidden="1"/>
    </xf>
    <xf numFmtId="38" fontId="0" fillId="4" borderId="54" xfId="1" applyFont="1" applyFill="1" applyBorder="1" applyAlignment="1" applyProtection="1">
      <alignment horizontal="right" vertical="center"/>
      <protection hidden="1"/>
    </xf>
    <xf numFmtId="38" fontId="0" fillId="4" borderId="53" xfId="1" applyFont="1" applyFill="1" applyBorder="1" applyAlignment="1" applyProtection="1">
      <alignment horizontal="right" vertical="center"/>
      <protection hidden="1"/>
    </xf>
    <xf numFmtId="38" fontId="0" fillId="4" borderId="27" xfId="1" applyFont="1" applyFill="1" applyBorder="1" applyAlignment="1" applyProtection="1">
      <alignment horizontal="right" vertical="center"/>
      <protection hidden="1"/>
    </xf>
    <xf numFmtId="38" fontId="0" fillId="4" borderId="38" xfId="1" applyFont="1" applyFill="1" applyBorder="1" applyAlignment="1" applyProtection="1">
      <alignment horizontal="right" vertical="center"/>
      <protection hidden="1"/>
    </xf>
    <xf numFmtId="0" fontId="6" fillId="4" borderId="43" xfId="0" applyFont="1" applyFill="1" applyBorder="1" applyAlignment="1">
      <alignment horizontal="left" vertical="center" wrapText="1" shrinkToFit="1"/>
    </xf>
    <xf numFmtId="0" fontId="6" fillId="4" borderId="35" xfId="0" applyFont="1" applyFill="1" applyBorder="1" applyAlignment="1">
      <alignment horizontal="left" vertical="center" wrapText="1" shrinkToFit="1"/>
    </xf>
    <xf numFmtId="0" fontId="6" fillId="4" borderId="23" xfId="0" applyFont="1" applyFill="1" applyBorder="1" applyAlignment="1">
      <alignment horizontal="left" vertical="center" wrapText="1" shrinkToFit="1"/>
    </xf>
    <xf numFmtId="0" fontId="0" fillId="2" borderId="25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10" fillId="4" borderId="31" xfId="0" applyFont="1" applyFill="1" applyBorder="1" applyAlignment="1" applyProtection="1">
      <alignment horizontal="left" vertical="center"/>
      <protection hidden="1"/>
    </xf>
    <xf numFmtId="0" fontId="10" fillId="4" borderId="32" xfId="0" applyFont="1" applyFill="1" applyBorder="1" applyAlignment="1" applyProtection="1">
      <alignment horizontal="left" vertical="center"/>
      <protection hidden="1"/>
    </xf>
    <xf numFmtId="0" fontId="10" fillId="4" borderId="17" xfId="0" applyFont="1" applyFill="1" applyBorder="1" applyAlignment="1" applyProtection="1">
      <alignment horizontal="left" vertical="center"/>
      <protection hidden="1"/>
    </xf>
    <xf numFmtId="0" fontId="10" fillId="4" borderId="29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distributed" vertical="center" indent="1"/>
    </xf>
    <xf numFmtId="0" fontId="10" fillId="4" borderId="29" xfId="0" applyFont="1" applyFill="1" applyBorder="1" applyAlignment="1">
      <alignment horizontal="left" vertical="center" shrinkToFit="1"/>
    </xf>
    <xf numFmtId="0" fontId="10" fillId="4" borderId="16" xfId="0" applyFont="1" applyFill="1" applyBorder="1" applyAlignment="1">
      <alignment horizontal="left" vertical="center" shrinkToFit="1"/>
    </xf>
    <xf numFmtId="0" fontId="10" fillId="4" borderId="18" xfId="0" applyFont="1" applyFill="1" applyBorder="1" applyAlignment="1">
      <alignment horizontal="left" vertical="center" shrinkToFit="1"/>
    </xf>
    <xf numFmtId="0" fontId="10" fillId="4" borderId="55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29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6" fillId="4" borderId="5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5" fillId="2" borderId="22" xfId="0" quotePrefix="1" applyFont="1" applyFill="1" applyBorder="1" applyAlignment="1">
      <alignment horizontal="center" vertical="center" shrinkToFit="1"/>
    </xf>
    <xf numFmtId="0" fontId="5" fillId="2" borderId="34" xfId="0" quotePrefix="1" applyFont="1" applyFill="1" applyBorder="1" applyAlignment="1">
      <alignment horizontal="center" vertical="center" shrinkToFit="1"/>
    </xf>
    <xf numFmtId="0" fontId="8" fillId="2" borderId="62" xfId="0" applyFont="1" applyFill="1" applyBorder="1" applyAlignment="1">
      <alignment horizontal="center" vertical="top" textRotation="255" wrapText="1" shrinkToFit="1"/>
    </xf>
    <xf numFmtId="0" fontId="8" fillId="2" borderId="30" xfId="0" applyFont="1" applyFill="1" applyBorder="1" applyAlignment="1">
      <alignment horizontal="center" vertical="top" textRotation="255" wrapText="1" shrinkToFit="1"/>
    </xf>
    <xf numFmtId="0" fontId="8" fillId="2" borderId="60" xfId="0" applyFont="1" applyFill="1" applyBorder="1" applyAlignment="1">
      <alignment horizontal="center" vertical="top" textRotation="255" wrapText="1" shrinkToFit="1"/>
    </xf>
    <xf numFmtId="0" fontId="8" fillId="2" borderId="21" xfId="0" applyFont="1" applyFill="1" applyBorder="1" applyAlignment="1">
      <alignment horizontal="center" vertical="top" textRotation="255" wrapText="1" shrinkToFit="1"/>
    </xf>
    <xf numFmtId="0" fontId="8" fillId="2" borderId="61" xfId="0" applyFont="1" applyFill="1" applyBorder="1" applyAlignment="1">
      <alignment horizontal="center" vertical="top" textRotation="255" wrapText="1" shrinkToFit="1"/>
    </xf>
    <xf numFmtId="0" fontId="8" fillId="2" borderId="45" xfId="0" applyFont="1" applyFill="1" applyBorder="1" applyAlignment="1">
      <alignment horizontal="center" vertical="top" textRotation="255" wrapText="1" shrinkToFit="1"/>
    </xf>
    <xf numFmtId="38" fontId="5" fillId="4" borderId="29" xfId="0" applyNumberFormat="1" applyFont="1" applyFill="1" applyBorder="1" applyAlignment="1" applyProtection="1">
      <alignment horizontal="right" vertical="center"/>
      <protection hidden="1"/>
    </xf>
    <xf numFmtId="38" fontId="5" fillId="4" borderId="16" xfId="0" applyNumberFormat="1" applyFont="1" applyFill="1" applyBorder="1" applyAlignment="1" applyProtection="1">
      <alignment horizontal="right" vertical="center"/>
      <protection hidden="1"/>
    </xf>
    <xf numFmtId="38" fontId="5" fillId="4" borderId="18" xfId="0" applyNumberFormat="1" applyFont="1" applyFill="1" applyBorder="1" applyAlignment="1" applyProtection="1">
      <alignment horizontal="right" vertical="center"/>
      <protection hidden="1"/>
    </xf>
    <xf numFmtId="38" fontId="5" fillId="4" borderId="43" xfId="1" applyFont="1" applyFill="1" applyBorder="1" applyAlignment="1" applyProtection="1">
      <alignment horizontal="right" vertical="center"/>
      <protection hidden="1"/>
    </xf>
    <xf numFmtId="38" fontId="5" fillId="4" borderId="35" xfId="1" applyFont="1" applyFill="1" applyBorder="1" applyAlignment="1" applyProtection="1">
      <alignment horizontal="right" vertical="center"/>
      <protection hidden="1"/>
    </xf>
    <xf numFmtId="38" fontId="5" fillId="4" borderId="23" xfId="1" applyFont="1" applyFill="1" applyBorder="1" applyAlignment="1" applyProtection="1">
      <alignment horizontal="right" vertical="center"/>
      <protection hidden="1"/>
    </xf>
    <xf numFmtId="38" fontId="0" fillId="4" borderId="29" xfId="1" applyFont="1" applyFill="1" applyBorder="1" applyAlignment="1" applyProtection="1">
      <alignment horizontal="right" vertical="center"/>
    </xf>
    <xf numFmtId="38" fontId="0" fillId="4" borderId="16" xfId="1" applyFont="1" applyFill="1" applyBorder="1" applyAlignment="1" applyProtection="1">
      <alignment horizontal="right" vertical="center"/>
    </xf>
    <xf numFmtId="38" fontId="0" fillId="4" borderId="28" xfId="1" applyFont="1" applyFill="1" applyBorder="1" applyAlignment="1" applyProtection="1">
      <alignment horizontal="right" vertical="center"/>
    </xf>
    <xf numFmtId="38" fontId="5" fillId="4" borderId="29" xfId="0" applyNumberFormat="1" applyFont="1" applyFill="1" applyBorder="1" applyAlignment="1" applyProtection="1">
      <alignment horizontal="center" vertical="center"/>
      <protection hidden="1"/>
    </xf>
    <xf numFmtId="38" fontId="5" fillId="4" borderId="28" xfId="0" applyNumberFormat="1" applyFont="1" applyFill="1" applyBorder="1" applyAlignment="1" applyProtection="1">
      <alignment horizontal="center" vertical="center"/>
      <protection hidden="1"/>
    </xf>
    <xf numFmtId="0" fontId="6" fillId="2" borderId="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38" fontId="0" fillId="4" borderId="50" xfId="0" applyNumberFormat="1" applyFill="1" applyBorder="1" applyAlignment="1" applyProtection="1">
      <alignment horizontal="right" vertical="center"/>
      <protection hidden="1"/>
    </xf>
    <xf numFmtId="38" fontId="0" fillId="4" borderId="19" xfId="0" applyNumberFormat="1" applyFill="1" applyBorder="1" applyAlignment="1" applyProtection="1">
      <alignment horizontal="right" vertical="center"/>
      <protection hidden="1"/>
    </xf>
    <xf numFmtId="38" fontId="0" fillId="4" borderId="20" xfId="0" applyNumberFormat="1" applyFill="1" applyBorder="1" applyAlignment="1" applyProtection="1">
      <alignment horizontal="right" vertical="center"/>
      <protection hidden="1"/>
    </xf>
    <xf numFmtId="0" fontId="6" fillId="2" borderId="39" xfId="0" quotePrefix="1" applyFont="1" applyFill="1" applyBorder="1" applyAlignment="1">
      <alignment horizontal="center" vertical="center" textRotation="255" shrinkToFit="1"/>
    </xf>
    <xf numFmtId="0" fontId="6" fillId="2" borderId="59" xfId="0" quotePrefix="1" applyFont="1" applyFill="1" applyBorder="1" applyAlignment="1">
      <alignment horizontal="center" vertical="center" textRotation="255" shrinkToFit="1"/>
    </xf>
    <xf numFmtId="0" fontId="6" fillId="2" borderId="40" xfId="0" quotePrefix="1" applyFont="1" applyFill="1" applyBorder="1" applyAlignment="1">
      <alignment horizontal="center" vertical="center" textRotation="255" shrinkToFit="1"/>
    </xf>
    <xf numFmtId="0" fontId="2" fillId="4" borderId="0" xfId="0" applyFont="1" applyFill="1" applyAlignment="1" applyProtection="1">
      <alignment horizontal="left" vertical="center" shrinkToFit="1"/>
      <protection hidden="1"/>
    </xf>
    <xf numFmtId="0" fontId="10" fillId="4" borderId="16" xfId="0" applyFont="1" applyFill="1" applyBorder="1" applyAlignment="1" applyProtection="1">
      <alignment horizontal="left" vertical="center"/>
      <protection hidden="1"/>
    </xf>
    <xf numFmtId="0" fontId="10" fillId="4" borderId="18" xfId="0" applyFont="1" applyFill="1" applyBorder="1" applyAlignment="1" applyProtection="1">
      <alignment horizontal="left" vertical="center"/>
      <protection hidden="1"/>
    </xf>
    <xf numFmtId="176" fontId="37" fillId="0" borderId="0" xfId="4" applyNumberFormat="1" applyFont="1" applyAlignment="1">
      <alignment horizontal="right" vertical="center"/>
    </xf>
    <xf numFmtId="0" fontId="36" fillId="0" borderId="0" xfId="4" applyFont="1" applyAlignment="1">
      <alignment horizontal="left" vertical="center"/>
    </xf>
  </cellXfs>
  <cellStyles count="5">
    <cellStyle name="桁区切り" xfId="1" builtinId="6"/>
    <cellStyle name="標準" xfId="0" builtinId="0"/>
    <cellStyle name="標準 2" xfId="4" xr:uid="{A67B6AD4-7A57-4854-8D8C-9E76E1CFD358}"/>
    <cellStyle name="標準_Sheet1" xfId="2" xr:uid="{00000000-0005-0000-0000-000002000000}"/>
    <cellStyle name="標準_試験　アスファルト様式" xfId="3" xr:uid="{57CEBD1C-CBA5-43B2-9491-5DEF6CD2D4EE}"/>
  </cellStyles>
  <dxfs count="12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40" lockText="1" noThreeD="1"/>
</file>

<file path=xl/ctrlProps/ctrlProp10.xml><?xml version="1.0" encoding="utf-8"?>
<formControlPr xmlns="http://schemas.microsoft.com/office/spreadsheetml/2009/9/main" objectType="CheckBox" fmlaLink="$AR$47" lockText="1" noThreeD="1"/>
</file>

<file path=xl/ctrlProps/ctrlProp11.xml><?xml version="1.0" encoding="utf-8"?>
<formControlPr xmlns="http://schemas.microsoft.com/office/spreadsheetml/2009/9/main" objectType="CheckBox" fmlaLink="$AR$40" lockText="1" noThreeD="1"/>
</file>

<file path=xl/ctrlProps/ctrlProp12.xml><?xml version="1.0" encoding="utf-8"?>
<formControlPr xmlns="http://schemas.microsoft.com/office/spreadsheetml/2009/9/main" objectType="CheckBox" fmlaLink="$AR$47" lockText="1" noThreeD="1"/>
</file>

<file path=xl/ctrlProps/ctrlProp13.xml><?xml version="1.0" encoding="utf-8"?>
<formControlPr xmlns="http://schemas.microsoft.com/office/spreadsheetml/2009/9/main" objectType="CheckBox" fmlaLink="$AS$27" lockText="1" noThreeD="1"/>
</file>

<file path=xl/ctrlProps/ctrlProp14.xml><?xml version="1.0" encoding="utf-8"?>
<formControlPr xmlns="http://schemas.microsoft.com/office/spreadsheetml/2009/9/main" objectType="CheckBox" fmlaLink="$AT$27" lockText="1" noThreeD="1"/>
</file>

<file path=xl/ctrlProps/ctrlProp15.xml><?xml version="1.0" encoding="utf-8"?>
<formControlPr xmlns="http://schemas.microsoft.com/office/spreadsheetml/2009/9/main" objectType="CheckBox" fmlaLink="$AR$27" lockText="1" noThreeD="1"/>
</file>

<file path=xl/ctrlProps/ctrlProp16.xml><?xml version="1.0" encoding="utf-8"?>
<formControlPr xmlns="http://schemas.microsoft.com/office/spreadsheetml/2009/9/main" objectType="CheckBox" fmlaLink="$AU$27" lockText="1" noThreeD="1"/>
</file>

<file path=xl/ctrlProps/ctrlProp17.xml><?xml version="1.0" encoding="utf-8"?>
<formControlPr xmlns="http://schemas.microsoft.com/office/spreadsheetml/2009/9/main" objectType="CheckBox" fmlaLink="$AS$27" lockText="1" noThreeD="1"/>
</file>

<file path=xl/ctrlProps/ctrlProp18.xml><?xml version="1.0" encoding="utf-8"?>
<formControlPr xmlns="http://schemas.microsoft.com/office/spreadsheetml/2009/9/main" objectType="CheckBox" fmlaLink="$AT$27" lockText="1" noThreeD="1"/>
</file>

<file path=xl/ctrlProps/ctrlProp19.xml><?xml version="1.0" encoding="utf-8"?>
<formControlPr xmlns="http://schemas.microsoft.com/office/spreadsheetml/2009/9/main" objectType="CheckBox" fmlaLink="$AR$27" lockText="1" noThreeD="1"/>
</file>

<file path=xl/ctrlProps/ctrlProp2.xml><?xml version="1.0" encoding="utf-8"?>
<formControlPr xmlns="http://schemas.microsoft.com/office/spreadsheetml/2009/9/main" objectType="CheckBox" fmlaLink="$AR$47" lockText="1" noThreeD="1"/>
</file>

<file path=xl/ctrlProps/ctrlProp20.xml><?xml version="1.0" encoding="utf-8"?>
<formControlPr xmlns="http://schemas.microsoft.com/office/spreadsheetml/2009/9/main" objectType="CheckBox" fmlaLink="$AU$27" lockText="1" noThreeD="1"/>
</file>

<file path=xl/ctrlProps/ctrlProp21.xml><?xml version="1.0" encoding="utf-8"?>
<formControlPr xmlns="http://schemas.microsoft.com/office/spreadsheetml/2009/9/main" objectType="CheckBox" fmlaLink="$AS$27" lockText="1" noThreeD="1"/>
</file>

<file path=xl/ctrlProps/ctrlProp22.xml><?xml version="1.0" encoding="utf-8"?>
<formControlPr xmlns="http://schemas.microsoft.com/office/spreadsheetml/2009/9/main" objectType="CheckBox" fmlaLink="$AT$27" lockText="1" noThreeD="1"/>
</file>

<file path=xl/ctrlProps/ctrlProp23.xml><?xml version="1.0" encoding="utf-8"?>
<formControlPr xmlns="http://schemas.microsoft.com/office/spreadsheetml/2009/9/main" objectType="CheckBox" fmlaLink="$AR$27" lockText="1" noThreeD="1"/>
</file>

<file path=xl/ctrlProps/ctrlProp24.xml><?xml version="1.0" encoding="utf-8"?>
<formControlPr xmlns="http://schemas.microsoft.com/office/spreadsheetml/2009/9/main" objectType="CheckBox" fmlaLink="$AU$27" lockText="1" noThreeD="1"/>
</file>

<file path=xl/ctrlProps/ctrlProp3.xml><?xml version="1.0" encoding="utf-8"?>
<formControlPr xmlns="http://schemas.microsoft.com/office/spreadsheetml/2009/9/main" objectType="CheckBox" fmlaLink="$AS$27" lockText="1" noThreeD="1"/>
</file>

<file path=xl/ctrlProps/ctrlProp4.xml><?xml version="1.0" encoding="utf-8"?>
<formControlPr xmlns="http://schemas.microsoft.com/office/spreadsheetml/2009/9/main" objectType="CheckBox" fmlaLink="$AT$27" lockText="1" noThreeD="1"/>
</file>

<file path=xl/ctrlProps/ctrlProp5.xml><?xml version="1.0" encoding="utf-8"?>
<formControlPr xmlns="http://schemas.microsoft.com/office/spreadsheetml/2009/9/main" objectType="CheckBox" fmlaLink="$AR$27" lockText="1" noThreeD="1"/>
</file>

<file path=xl/ctrlProps/ctrlProp6.xml><?xml version="1.0" encoding="utf-8"?>
<formControlPr xmlns="http://schemas.microsoft.com/office/spreadsheetml/2009/9/main" objectType="CheckBox" fmlaLink="$AU$27" lockText="1" noThreeD="1"/>
</file>

<file path=xl/ctrlProps/ctrlProp7.xml><?xml version="1.0" encoding="utf-8"?>
<formControlPr xmlns="http://schemas.microsoft.com/office/spreadsheetml/2009/9/main" objectType="CheckBox" fmlaLink="$AR$40" lockText="1" noThreeD="1"/>
</file>

<file path=xl/ctrlProps/ctrlProp8.xml><?xml version="1.0" encoding="utf-8"?>
<formControlPr xmlns="http://schemas.microsoft.com/office/spreadsheetml/2009/9/main" objectType="CheckBox" fmlaLink="$AR$47" lockText="1" noThreeD="1"/>
</file>

<file path=xl/ctrlProps/ctrlProp9.xml><?xml version="1.0" encoding="utf-8"?>
<formControlPr xmlns="http://schemas.microsoft.com/office/spreadsheetml/2009/9/main" objectType="CheckBox" fmlaLink="$AR$4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05600" y="371475"/>
          <a:ext cx="2066925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40</xdr:col>
      <xdr:colOff>187378</xdr:colOff>
      <xdr:row>8</xdr:row>
      <xdr:rowOff>203931</xdr:rowOff>
    </xdr:from>
    <xdr:to>
      <xdr:col>41</xdr:col>
      <xdr:colOff>25056</xdr:colOff>
      <xdr:row>9</xdr:row>
      <xdr:rowOff>122160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397928" y="1785081"/>
          <a:ext cx="218678" cy="137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40</xdr:col>
      <xdr:colOff>186800</xdr:colOff>
      <xdr:row>12</xdr:row>
      <xdr:rowOff>179718</xdr:rowOff>
    </xdr:from>
    <xdr:to>
      <xdr:col>41</xdr:col>
      <xdr:colOff>89858</xdr:colOff>
      <xdr:row>13</xdr:row>
      <xdr:rowOff>215660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8397350" y="2532393"/>
          <a:ext cx="284058" cy="2645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</xdr:col>
      <xdr:colOff>261672</xdr:colOff>
      <xdr:row>34</xdr:row>
      <xdr:rowOff>35942</xdr:rowOff>
    </xdr:from>
    <xdr:to>
      <xdr:col>21</xdr:col>
      <xdr:colOff>115889</xdr:colOff>
      <xdr:row>40</xdr:row>
      <xdr:rowOff>84161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85497" y="9903842"/>
          <a:ext cx="4226192" cy="1134069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24</xdr:col>
      <xdr:colOff>180473</xdr:colOff>
      <xdr:row>0</xdr:row>
      <xdr:rowOff>50132</xdr:rowOff>
    </xdr:from>
    <xdr:to>
      <xdr:col>31</xdr:col>
      <xdr:colOff>47625</xdr:colOff>
      <xdr:row>6</xdr:row>
      <xdr:rowOff>9525</xdr:rowOff>
    </xdr:to>
    <xdr:grpSp>
      <xdr:nvGrpSpPr>
        <xdr:cNvPr id="20" name="グループ化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5276348" y="50132"/>
          <a:ext cx="1267327" cy="1178593"/>
          <a:chOff x="6426868" y="11500184"/>
          <a:chExt cx="1273346" cy="1193131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2" name="直線コネクタ 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158</xdr:row>
      <xdr:rowOff>38099</xdr:rowOff>
    </xdr:from>
    <xdr:to>
      <xdr:col>42</xdr:col>
      <xdr:colOff>0</xdr:colOff>
      <xdr:row>163</xdr:row>
      <xdr:rowOff>38100</xdr:rowOff>
    </xdr:to>
    <xdr:grpSp>
      <xdr:nvGrpSpPr>
        <xdr:cNvPr id="26" name="グループ化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9258300" y="40633649"/>
          <a:ext cx="0" cy="1047751"/>
          <a:chOff x="6426868" y="11500184"/>
          <a:chExt cx="1273346" cy="1193131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8" name="直線コネクタ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37</xdr:col>
      <xdr:colOff>110289</xdr:colOff>
      <xdr:row>33</xdr:row>
      <xdr:rowOff>152759</xdr:rowOff>
    </xdr:from>
    <xdr:to>
      <xdr:col>41</xdr:col>
      <xdr:colOff>542528</xdr:colOff>
      <xdr:row>40</xdr:row>
      <xdr:rowOff>50271</xdr:rowOff>
    </xdr:to>
    <xdr:grpSp>
      <xdr:nvGrpSpPr>
        <xdr:cNvPr id="29" name="グループ化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7806489" y="9744434"/>
          <a:ext cx="1194239" cy="1259587"/>
          <a:chOff x="6426868" y="11500184"/>
          <a:chExt cx="1273343" cy="1193131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31" name="直線コネクタ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11614</xdr:colOff>
      <xdr:row>41</xdr:row>
      <xdr:rowOff>68107</xdr:rowOff>
    </xdr:from>
    <xdr:to>
      <xdr:col>36</xdr:col>
      <xdr:colOff>29040</xdr:colOff>
      <xdr:row>50</xdr:row>
      <xdr:rowOff>125802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135439" y="11279032"/>
          <a:ext cx="7389776" cy="1915070"/>
          <a:chOff x="61569" y="10262858"/>
          <a:chExt cx="7377007" cy="1123069"/>
        </a:xfrm>
      </xdr:grpSpPr>
      <xdr:grpSp>
        <xdr:nvGrpSpPr>
          <xdr:cNvPr id="39" name="グループ化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41" name="Check Box 1" hidden="1">
                  <a:extLst>
                    <a:ext uri="{63B3BB69-23CF-44E3-9099-C40C66FF867C}">
                      <a14:compatExt spid="_x0000_s61441"/>
                    </a:ext>
                    <a:ext uri="{FF2B5EF4-FFF2-40B4-BE49-F238E27FC236}">
                      <a16:creationId xmlns:a16="http://schemas.microsoft.com/office/drawing/2014/main" id="{00000000-0008-0000-0000-000001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42" name="Check Box 2" hidden="1">
                  <a:extLst>
                    <a:ext uri="{63B3BB69-23CF-44E3-9099-C40C66FF867C}">
                      <a14:compatExt spid="_x0000_s61442"/>
                    </a:ext>
                    <a:ext uri="{FF2B5EF4-FFF2-40B4-BE49-F238E27FC236}">
                      <a16:creationId xmlns:a16="http://schemas.microsoft.com/office/drawing/2014/main" id="{00000000-0008-0000-0000-000002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30</xdr:row>
      <xdr:rowOff>202628</xdr:rowOff>
    </xdr:from>
    <xdr:to>
      <xdr:col>28</xdr:col>
      <xdr:colOff>110289</xdr:colOff>
      <xdr:row>31</xdr:row>
      <xdr:rowOff>272810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42410" y="8885884"/>
          <a:ext cx="5626862" cy="380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159417</xdr:colOff>
          <xdr:row>29</xdr:row>
          <xdr:rowOff>268367</xdr:rowOff>
        </xdr:from>
        <xdr:to>
          <xdr:col>23</xdr:col>
          <xdr:colOff>48119</xdr:colOff>
          <xdr:row>30</xdr:row>
          <xdr:rowOff>216949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1731042" y="8669417"/>
              <a:ext cx="3212927" cy="253382"/>
              <a:chOff x="1613234" y="11136889"/>
              <a:chExt cx="3177335" cy="249373"/>
            </a:xfrm>
          </xdr:grpSpPr>
          <xdr:sp macro="" textlink="">
            <xdr:nvSpPr>
              <xdr:cNvPr id="61443" name="Check Box 3" hidden="1">
                <a:extLst>
                  <a:ext uri="{63B3BB69-23CF-44E3-9099-C40C66FF867C}">
                    <a14:compatExt spid="_x0000_s61443"/>
                  </a:ext>
                  <a:ext uri="{FF2B5EF4-FFF2-40B4-BE49-F238E27FC236}">
                    <a16:creationId xmlns:a16="http://schemas.microsoft.com/office/drawing/2014/main" id="{00000000-0008-0000-0000-000003F00000}"/>
                  </a:ext>
                </a:extLst>
              </xdr:cNvPr>
              <xdr:cNvSpPr/>
            </xdr:nvSpPr>
            <xdr:spPr bwMode="auto">
              <a:xfrm>
                <a:off x="1613234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45" name="グループ化 44">
                <a:extLst>
                  <a:ext uri="{FF2B5EF4-FFF2-40B4-BE49-F238E27FC236}">
                    <a16:creationId xmlns:a16="http://schemas.microsoft.com/office/drawing/2014/main" id="{00000000-0008-0000-0000-00002D000000}"/>
                  </a:ext>
                </a:extLst>
              </xdr:cNvPr>
              <xdr:cNvGrpSpPr/>
            </xdr:nvGrpSpPr>
            <xdr:grpSpPr>
              <a:xfrm>
                <a:off x="2264941" y="11136889"/>
                <a:ext cx="2525628" cy="249373"/>
                <a:chOff x="1643310" y="10886231"/>
                <a:chExt cx="2525628" cy="249373"/>
              </a:xfrm>
            </xdr:grpSpPr>
            <xdr:sp macro="" textlink="">
              <xdr:nvSpPr>
                <xdr:cNvPr id="61444" name="Check Box 4" hidden="1">
                  <a:extLst>
                    <a:ext uri="{63B3BB69-23CF-44E3-9099-C40C66FF867C}">
                      <a14:compatExt spid="_x0000_s61444"/>
                    </a:ext>
                    <a:ext uri="{FF2B5EF4-FFF2-40B4-BE49-F238E27FC236}">
                      <a16:creationId xmlns:a16="http://schemas.microsoft.com/office/drawing/2014/main" id="{00000000-0008-0000-0000-000004F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45" name="Check Box 5" hidden="1">
                  <a:extLst>
                    <a:ext uri="{63B3BB69-23CF-44E3-9099-C40C66FF867C}">
                      <a14:compatExt spid="_x0000_s61445"/>
                    </a:ext>
                    <a:ext uri="{FF2B5EF4-FFF2-40B4-BE49-F238E27FC236}">
                      <a16:creationId xmlns:a16="http://schemas.microsoft.com/office/drawing/2014/main" id="{00000000-0008-0000-0000-000005F00000}"/>
                    </a:ext>
                  </a:extLst>
                </xdr:cNvPr>
                <xdr:cNvSpPr/>
              </xdr:nvSpPr>
              <xdr:spPr bwMode="auto">
                <a:xfrm>
                  <a:off x="1643310" y="10903342"/>
                  <a:ext cx="670608" cy="22303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1446" name="Check Box 6" hidden="1">
                  <a:extLst>
                    <a:ext uri="{63B3BB69-23CF-44E3-9099-C40C66FF867C}">
                      <a14:compatExt spid="_x0000_s61446"/>
                    </a:ext>
                    <a:ext uri="{FF2B5EF4-FFF2-40B4-BE49-F238E27FC236}">
                      <a16:creationId xmlns:a16="http://schemas.microsoft.com/office/drawing/2014/main" id="{00000000-0008-0000-0000-000006F00000}"/>
                    </a:ext>
                  </a:extLst>
                </xdr:cNvPr>
                <xdr:cNvSpPr/>
              </xdr:nvSpPr>
              <xdr:spPr bwMode="auto">
                <a:xfrm>
                  <a:off x="2447224" y="10886231"/>
                  <a:ext cx="873472" cy="24937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261672</xdr:colOff>
      <xdr:row>85</xdr:row>
      <xdr:rowOff>35942</xdr:rowOff>
    </xdr:from>
    <xdr:to>
      <xdr:col>21</xdr:col>
      <xdr:colOff>115889</xdr:colOff>
      <xdr:row>91</xdr:row>
      <xdr:rowOff>84161</xdr:rowOff>
    </xdr:to>
    <xdr:grpSp>
      <xdr:nvGrpSpPr>
        <xdr:cNvPr id="48" name="グループ化 12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85497" y="23095967"/>
          <a:ext cx="4226192" cy="1134069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49" name="グループ化 1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55" name="テキスト ボックス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6" name="テキスト ボックス 57352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50" name="グループ化 1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11614</xdr:colOff>
      <xdr:row>92</xdr:row>
      <xdr:rowOff>68107</xdr:rowOff>
    </xdr:from>
    <xdr:to>
      <xdr:col>36</xdr:col>
      <xdr:colOff>29040</xdr:colOff>
      <xdr:row>101</xdr:row>
      <xdr:rowOff>125802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35439" y="24471157"/>
          <a:ext cx="7389776" cy="1915070"/>
          <a:chOff x="61569" y="10262858"/>
          <a:chExt cx="7377007" cy="1123069"/>
        </a:xfrm>
      </xdr:grpSpPr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1" name="Check Box 11" hidden="1">
                  <a:extLst>
                    <a:ext uri="{63B3BB69-23CF-44E3-9099-C40C66FF867C}">
                      <a14:compatExt spid="_x0000_s61451"/>
                    </a:ext>
                    <a:ext uri="{FF2B5EF4-FFF2-40B4-BE49-F238E27FC236}">
                      <a16:creationId xmlns:a16="http://schemas.microsoft.com/office/drawing/2014/main" id="{00000000-0008-0000-0000-00000B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40" name="テキスト ボックス 61439">
              <a:extLst>
                <a:ext uri="{FF2B5EF4-FFF2-40B4-BE49-F238E27FC236}">
                  <a16:creationId xmlns:a16="http://schemas.microsoft.com/office/drawing/2014/main" id="{00000000-0008-0000-0000-000000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2" name="Check Box 12" hidden="1">
                  <a:extLst>
                    <a:ext uri="{63B3BB69-23CF-44E3-9099-C40C66FF867C}">
                      <a14:compatExt spid="_x0000_s61452"/>
                    </a:ext>
                    <a:ext uri="{FF2B5EF4-FFF2-40B4-BE49-F238E27FC236}">
                      <a16:creationId xmlns:a16="http://schemas.microsoft.com/office/drawing/2014/main" id="{00000000-0008-0000-0000-00000C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261672</xdr:colOff>
      <xdr:row>136</xdr:row>
      <xdr:rowOff>35942</xdr:rowOff>
    </xdr:from>
    <xdr:to>
      <xdr:col>21</xdr:col>
      <xdr:colOff>115889</xdr:colOff>
      <xdr:row>142</xdr:row>
      <xdr:rowOff>84161</xdr:rowOff>
    </xdr:to>
    <xdr:grpSp>
      <xdr:nvGrpSpPr>
        <xdr:cNvPr id="61460" name="グループ化 120">
          <a:extLst>
            <a:ext uri="{FF2B5EF4-FFF2-40B4-BE49-F238E27FC236}">
              <a16:creationId xmlns:a16="http://schemas.microsoft.com/office/drawing/2014/main" id="{00000000-0008-0000-0000-000014F00000}"/>
            </a:ext>
          </a:extLst>
        </xdr:cNvPr>
        <xdr:cNvGrpSpPr>
          <a:grpSpLocks/>
        </xdr:cNvGrpSpPr>
      </xdr:nvGrpSpPr>
      <xdr:grpSpPr bwMode="auto">
        <a:xfrm>
          <a:off x="385497" y="36269042"/>
          <a:ext cx="4226192" cy="1134069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61461" name="グループ化 10">
            <a:extLst>
              <a:ext uri="{FF2B5EF4-FFF2-40B4-BE49-F238E27FC236}">
                <a16:creationId xmlns:a16="http://schemas.microsoft.com/office/drawing/2014/main" id="{00000000-0008-0000-0000-000015F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467" name="テキスト ボックス 61466">
              <a:extLst>
                <a:ext uri="{FF2B5EF4-FFF2-40B4-BE49-F238E27FC236}">
                  <a16:creationId xmlns:a16="http://schemas.microsoft.com/office/drawing/2014/main" id="{00000000-0008-0000-0000-00001BF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68" name="テキスト ボックス 57352">
              <a:extLst>
                <a:ext uri="{FF2B5EF4-FFF2-40B4-BE49-F238E27FC236}">
                  <a16:creationId xmlns:a16="http://schemas.microsoft.com/office/drawing/2014/main" id="{00000000-0008-0000-0000-00001CF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462" name="グループ化 11">
            <a:extLst>
              <a:ext uri="{FF2B5EF4-FFF2-40B4-BE49-F238E27FC236}">
                <a16:creationId xmlns:a16="http://schemas.microsoft.com/office/drawing/2014/main" id="{00000000-0008-0000-0000-000016F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465" name="テキスト ボックス 61464">
              <a:extLst>
                <a:ext uri="{FF2B5EF4-FFF2-40B4-BE49-F238E27FC236}">
                  <a16:creationId xmlns:a16="http://schemas.microsoft.com/office/drawing/2014/main" id="{00000000-0008-0000-0000-000019F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66" name="テキスト ボックス 61465">
              <a:extLst>
                <a:ext uri="{FF2B5EF4-FFF2-40B4-BE49-F238E27FC236}">
                  <a16:creationId xmlns:a16="http://schemas.microsoft.com/office/drawing/2014/main" id="{00000000-0008-0000-0000-00001AF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463" name="テキスト ボックス 61462">
            <a:extLst>
              <a:ext uri="{FF2B5EF4-FFF2-40B4-BE49-F238E27FC236}">
                <a16:creationId xmlns:a16="http://schemas.microsoft.com/office/drawing/2014/main" id="{00000000-0008-0000-0000-000017F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1464" name="テキスト ボックス 61463">
            <a:extLst>
              <a:ext uri="{FF2B5EF4-FFF2-40B4-BE49-F238E27FC236}">
                <a16:creationId xmlns:a16="http://schemas.microsoft.com/office/drawing/2014/main" id="{00000000-0008-0000-0000-000018F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11614</xdr:colOff>
      <xdr:row>143</xdr:row>
      <xdr:rowOff>68107</xdr:rowOff>
    </xdr:from>
    <xdr:to>
      <xdr:col>36</xdr:col>
      <xdr:colOff>29040</xdr:colOff>
      <xdr:row>152</xdr:row>
      <xdr:rowOff>125802</xdr:rowOff>
    </xdr:to>
    <xdr:grpSp>
      <xdr:nvGrpSpPr>
        <xdr:cNvPr id="61472" name="グループ化 61471">
          <a:extLst>
            <a:ext uri="{FF2B5EF4-FFF2-40B4-BE49-F238E27FC236}">
              <a16:creationId xmlns:a16="http://schemas.microsoft.com/office/drawing/2014/main" id="{00000000-0008-0000-0000-000020F00000}"/>
            </a:ext>
          </a:extLst>
        </xdr:cNvPr>
        <xdr:cNvGrpSpPr/>
      </xdr:nvGrpSpPr>
      <xdr:grpSpPr>
        <a:xfrm>
          <a:off x="135439" y="37644232"/>
          <a:ext cx="7389776" cy="1915070"/>
          <a:chOff x="61569" y="10262858"/>
          <a:chExt cx="7377007" cy="1123069"/>
        </a:xfrm>
      </xdr:grpSpPr>
      <xdr:grpSp>
        <xdr:nvGrpSpPr>
          <xdr:cNvPr id="61473" name="グループ化 61472">
            <a:extLst>
              <a:ext uri="{FF2B5EF4-FFF2-40B4-BE49-F238E27FC236}">
                <a16:creationId xmlns:a16="http://schemas.microsoft.com/office/drawing/2014/main" id="{00000000-0008-0000-0000-000021F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7" name="Check Box 17" hidden="1">
                  <a:extLst>
                    <a:ext uri="{63B3BB69-23CF-44E3-9099-C40C66FF867C}">
                      <a14:compatExt spid="_x0000_s61457"/>
                    </a:ext>
                    <a:ext uri="{FF2B5EF4-FFF2-40B4-BE49-F238E27FC236}">
                      <a16:creationId xmlns:a16="http://schemas.microsoft.com/office/drawing/2014/main" id="{00000000-0008-0000-0000-000011F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78" name="テキスト ボックス 61477">
              <a:extLst>
                <a:ext uri="{FF2B5EF4-FFF2-40B4-BE49-F238E27FC236}">
                  <a16:creationId xmlns:a16="http://schemas.microsoft.com/office/drawing/2014/main" id="{00000000-0008-0000-0000-000026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1474" name="グループ化 61473">
            <a:extLst>
              <a:ext uri="{FF2B5EF4-FFF2-40B4-BE49-F238E27FC236}">
                <a16:creationId xmlns:a16="http://schemas.microsoft.com/office/drawing/2014/main" id="{00000000-0008-0000-0000-000022F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8" name="Check Box 18" hidden="1">
                  <a:extLst>
                    <a:ext uri="{63B3BB69-23CF-44E3-9099-C40C66FF867C}">
                      <a14:compatExt spid="_x0000_s61458"/>
                    </a:ext>
                    <a:ext uri="{FF2B5EF4-FFF2-40B4-BE49-F238E27FC236}">
                      <a16:creationId xmlns:a16="http://schemas.microsoft.com/office/drawing/2014/main" id="{00000000-0008-0000-0000-000012F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476" name="テキスト ボックス 61475">
              <a:extLst>
                <a:ext uri="{FF2B5EF4-FFF2-40B4-BE49-F238E27FC236}">
                  <a16:creationId xmlns:a16="http://schemas.microsoft.com/office/drawing/2014/main" id="{00000000-0008-0000-0000-000024F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261672</xdr:colOff>
      <xdr:row>188</xdr:row>
      <xdr:rowOff>35942</xdr:rowOff>
    </xdr:from>
    <xdr:to>
      <xdr:col>21</xdr:col>
      <xdr:colOff>115889</xdr:colOff>
      <xdr:row>194</xdr:row>
      <xdr:rowOff>84161</xdr:rowOff>
    </xdr:to>
    <xdr:grpSp>
      <xdr:nvGrpSpPr>
        <xdr:cNvPr id="61486" name="グループ化 120">
          <a:extLst>
            <a:ext uri="{FF2B5EF4-FFF2-40B4-BE49-F238E27FC236}">
              <a16:creationId xmlns:a16="http://schemas.microsoft.com/office/drawing/2014/main" id="{00000000-0008-0000-0000-00002EF00000}"/>
            </a:ext>
          </a:extLst>
        </xdr:cNvPr>
        <xdr:cNvGrpSpPr>
          <a:grpSpLocks/>
        </xdr:cNvGrpSpPr>
      </xdr:nvGrpSpPr>
      <xdr:grpSpPr bwMode="auto">
        <a:xfrm>
          <a:off x="385497" y="49623092"/>
          <a:ext cx="4226192" cy="1134069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61487" name="グループ化 10">
            <a:extLst>
              <a:ext uri="{FF2B5EF4-FFF2-40B4-BE49-F238E27FC236}">
                <a16:creationId xmlns:a16="http://schemas.microsoft.com/office/drawing/2014/main" id="{00000000-0008-0000-0000-00002FF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1493" name="テキスト ボックス 61492">
              <a:extLst>
                <a:ext uri="{FF2B5EF4-FFF2-40B4-BE49-F238E27FC236}">
                  <a16:creationId xmlns:a16="http://schemas.microsoft.com/office/drawing/2014/main" id="{00000000-0008-0000-0000-000035F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94" name="テキスト ボックス 57352">
              <a:extLst>
                <a:ext uri="{FF2B5EF4-FFF2-40B4-BE49-F238E27FC236}">
                  <a16:creationId xmlns:a16="http://schemas.microsoft.com/office/drawing/2014/main" id="{00000000-0008-0000-0000-000036F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1488" name="グループ化 11">
            <a:extLst>
              <a:ext uri="{FF2B5EF4-FFF2-40B4-BE49-F238E27FC236}">
                <a16:creationId xmlns:a16="http://schemas.microsoft.com/office/drawing/2014/main" id="{00000000-0008-0000-0000-000030F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1491" name="テキスト ボックス 61490">
              <a:extLst>
                <a:ext uri="{FF2B5EF4-FFF2-40B4-BE49-F238E27FC236}">
                  <a16:creationId xmlns:a16="http://schemas.microsoft.com/office/drawing/2014/main" id="{00000000-0008-0000-0000-000033F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1492" name="テキスト ボックス 61491">
              <a:extLst>
                <a:ext uri="{FF2B5EF4-FFF2-40B4-BE49-F238E27FC236}">
                  <a16:creationId xmlns:a16="http://schemas.microsoft.com/office/drawing/2014/main" id="{00000000-0008-0000-0000-000034F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1489" name="テキスト ボックス 61488">
            <a:extLst>
              <a:ext uri="{FF2B5EF4-FFF2-40B4-BE49-F238E27FC236}">
                <a16:creationId xmlns:a16="http://schemas.microsoft.com/office/drawing/2014/main" id="{00000000-0008-0000-0000-000031F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1490" name="テキスト ボックス 61489">
            <a:extLst>
              <a:ext uri="{FF2B5EF4-FFF2-40B4-BE49-F238E27FC236}">
                <a16:creationId xmlns:a16="http://schemas.microsoft.com/office/drawing/2014/main" id="{00000000-0008-0000-0000-000032F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11614</xdr:colOff>
      <xdr:row>195</xdr:row>
      <xdr:rowOff>68107</xdr:rowOff>
    </xdr:from>
    <xdr:to>
      <xdr:col>36</xdr:col>
      <xdr:colOff>29040</xdr:colOff>
      <xdr:row>204</xdr:row>
      <xdr:rowOff>125802</xdr:rowOff>
    </xdr:to>
    <xdr:grpSp>
      <xdr:nvGrpSpPr>
        <xdr:cNvPr id="61498" name="グループ化 61497">
          <a:extLst>
            <a:ext uri="{FF2B5EF4-FFF2-40B4-BE49-F238E27FC236}">
              <a16:creationId xmlns:a16="http://schemas.microsoft.com/office/drawing/2014/main" id="{00000000-0008-0000-0000-00003AF00000}"/>
            </a:ext>
          </a:extLst>
        </xdr:cNvPr>
        <xdr:cNvGrpSpPr/>
      </xdr:nvGrpSpPr>
      <xdr:grpSpPr>
        <a:xfrm>
          <a:off x="135439" y="50998282"/>
          <a:ext cx="7389776" cy="1915070"/>
          <a:chOff x="61569" y="10262858"/>
          <a:chExt cx="7377007" cy="1123069"/>
        </a:xfrm>
      </xdr:grpSpPr>
      <xdr:grpSp>
        <xdr:nvGrpSpPr>
          <xdr:cNvPr id="61499" name="グループ化 61498">
            <a:extLst>
              <a:ext uri="{FF2B5EF4-FFF2-40B4-BE49-F238E27FC236}">
                <a16:creationId xmlns:a16="http://schemas.microsoft.com/office/drawing/2014/main" id="{00000000-0008-0000-0000-00003BF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3" name="Check Box 23" hidden="1">
                  <a:extLst>
                    <a:ext uri="{63B3BB69-23CF-44E3-9099-C40C66FF867C}">
                      <a14:compatExt spid="_x0000_s61463"/>
                    </a:ext>
                    <a:ext uri="{FF2B5EF4-FFF2-40B4-BE49-F238E27FC236}">
                      <a16:creationId xmlns:a16="http://schemas.microsoft.com/office/drawing/2014/main" id="{00000000-0008-0000-0000-0000170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504" name="テキスト ボックス 61503">
              <a:extLst>
                <a:ext uri="{FF2B5EF4-FFF2-40B4-BE49-F238E27FC236}">
                  <a16:creationId xmlns:a16="http://schemas.microsoft.com/office/drawing/2014/main" id="{00000000-0008-0000-0000-000040F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1500" name="グループ化 61499">
            <a:extLst>
              <a:ext uri="{FF2B5EF4-FFF2-40B4-BE49-F238E27FC236}">
                <a16:creationId xmlns:a16="http://schemas.microsoft.com/office/drawing/2014/main" id="{00000000-0008-0000-0000-00003CF00000}"/>
              </a:ext>
            </a:extLst>
          </xdr:cNvPr>
          <xdr:cNvGrpSpPr/>
        </xdr:nvGrpSpPr>
        <xdr:grpSpPr>
          <a:xfrm>
            <a:off x="61569" y="10907944"/>
            <a:ext cx="7377007" cy="477983"/>
            <a:chOff x="61569" y="10907944"/>
            <a:chExt cx="7377007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4" name="Check Box 24" hidden="1">
                  <a:extLst>
                    <a:ext uri="{63B3BB69-23CF-44E3-9099-C40C66FF867C}">
                      <a14:compatExt spid="_x0000_s61464"/>
                    </a:ext>
                    <a:ext uri="{FF2B5EF4-FFF2-40B4-BE49-F238E27FC236}">
                      <a16:creationId xmlns:a16="http://schemas.microsoft.com/office/drawing/2014/main" id="{00000000-0008-0000-0000-000018000000}"/>
                    </a:ext>
                  </a:extLst>
                </xdr:cNvPr>
                <xdr:cNvSpPr/>
              </xdr:nvSpPr>
              <xdr:spPr bwMode="auto">
                <a:xfrm>
                  <a:off x="61569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502" name="テキスト ボックス 61501">
              <a:extLst>
                <a:ext uri="{FF2B5EF4-FFF2-40B4-BE49-F238E27FC236}">
                  <a16:creationId xmlns:a16="http://schemas.microsoft.com/office/drawing/2014/main" id="{00000000-0008-0000-0000-00003EF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61</xdr:col>
      <xdr:colOff>57005</xdr:colOff>
      <xdr:row>16</xdr:row>
      <xdr:rowOff>254738</xdr:rowOff>
    </xdr:from>
    <xdr:to>
      <xdr:col>68</xdr:col>
      <xdr:colOff>43729</xdr:colOff>
      <xdr:row>25</xdr:row>
      <xdr:rowOff>56498</xdr:rowOff>
    </xdr:to>
    <xdr:grpSp>
      <xdr:nvGrpSpPr>
        <xdr:cNvPr id="61506" name="グループ化 61505">
          <a:extLst>
            <a:ext uri="{FF2B5EF4-FFF2-40B4-BE49-F238E27FC236}">
              <a16:creationId xmlns:a16="http://schemas.microsoft.com/office/drawing/2014/main" id="{00000000-0008-0000-0000-000042F00000}"/>
            </a:ext>
          </a:extLst>
        </xdr:cNvPr>
        <xdr:cNvGrpSpPr/>
      </xdr:nvGrpSpPr>
      <xdr:grpSpPr>
        <a:xfrm>
          <a:off x="9315305" y="3893288"/>
          <a:ext cx="4949249" cy="3192660"/>
          <a:chOff x="8927778" y="8736856"/>
          <a:chExt cx="3676453" cy="4071327"/>
        </a:xfrm>
      </xdr:grpSpPr>
      <xdr:sp macro="" textlink="">
        <xdr:nvSpPr>
          <xdr:cNvPr id="61507" name="左矢印 1205">
            <a:extLst>
              <a:ext uri="{FF2B5EF4-FFF2-40B4-BE49-F238E27FC236}">
                <a16:creationId xmlns:a16="http://schemas.microsoft.com/office/drawing/2014/main" id="{00000000-0008-0000-0000-000043F00000}"/>
              </a:ext>
            </a:extLst>
          </xdr:cNvPr>
          <xdr:cNvSpPr/>
        </xdr:nvSpPr>
        <xdr:spPr>
          <a:xfrm rot="19925147">
            <a:off x="8927778" y="12331933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508" name="テキスト ボックス 61507">
            <a:extLst>
              <a:ext uri="{FF2B5EF4-FFF2-40B4-BE49-F238E27FC236}">
                <a16:creationId xmlns:a16="http://schemas.microsoft.com/office/drawing/2014/main" id="{00000000-0008-0000-0000-000044F00000}"/>
              </a:ext>
            </a:extLst>
          </xdr:cNvPr>
          <xdr:cNvSpPr txBox="1"/>
        </xdr:nvSpPr>
        <xdr:spPr>
          <a:xfrm>
            <a:off x="9270481" y="8736856"/>
            <a:ext cx="3333750" cy="3859004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110289</xdr:colOff>
      <xdr:row>25</xdr:row>
      <xdr:rowOff>220580</xdr:rowOff>
    </xdr:from>
    <xdr:to>
      <xdr:col>2</xdr:col>
      <xdr:colOff>66626</xdr:colOff>
      <xdr:row>28</xdr:row>
      <xdr:rowOff>210554</xdr:rowOff>
    </xdr:to>
    <xdr:sp macro="" textlink="">
      <xdr:nvSpPr>
        <xdr:cNvPr id="61513" name="Text Box 293">
          <a:extLst>
            <a:ext uri="{FF2B5EF4-FFF2-40B4-BE49-F238E27FC236}">
              <a16:creationId xmlns:a16="http://schemas.microsoft.com/office/drawing/2014/main" id="{00000000-0008-0000-0000-000049F00000}"/>
            </a:ext>
          </a:extLst>
        </xdr:cNvPr>
        <xdr:cNvSpPr txBox="1">
          <a:spLocks noChangeArrowheads="1"/>
        </xdr:cNvSpPr>
      </xdr:nvSpPr>
      <xdr:spPr bwMode="auto">
        <a:xfrm>
          <a:off x="160421" y="6677527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25</xdr:row>
      <xdr:rowOff>40108</xdr:rowOff>
    </xdr:from>
    <xdr:to>
      <xdr:col>2</xdr:col>
      <xdr:colOff>130342</xdr:colOff>
      <xdr:row>25</xdr:row>
      <xdr:rowOff>200528</xdr:rowOff>
    </xdr:to>
    <xdr:sp macro="" textlink="">
      <xdr:nvSpPr>
        <xdr:cNvPr id="61514" name="Text Box 293">
          <a:extLst>
            <a:ext uri="{FF2B5EF4-FFF2-40B4-BE49-F238E27FC236}">
              <a16:creationId xmlns:a16="http://schemas.microsoft.com/office/drawing/2014/main" id="{00000000-0008-0000-0000-00004AF00000}"/>
            </a:ext>
          </a:extLst>
        </xdr:cNvPr>
        <xdr:cNvSpPr txBox="1">
          <a:spLocks noChangeArrowheads="1"/>
        </xdr:cNvSpPr>
      </xdr:nvSpPr>
      <xdr:spPr bwMode="auto">
        <a:xfrm>
          <a:off x="190499" y="6497055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81</xdr:row>
      <xdr:rowOff>180476</xdr:rowOff>
    </xdr:from>
    <xdr:to>
      <xdr:col>28</xdr:col>
      <xdr:colOff>110289</xdr:colOff>
      <xdr:row>82</xdr:row>
      <xdr:rowOff>250658</xdr:rowOff>
    </xdr:to>
    <xdr:sp macro="" textlink="">
      <xdr:nvSpPr>
        <xdr:cNvPr id="61515" name="テキスト ボックス 61514">
          <a:extLst>
            <a:ext uri="{FF2B5EF4-FFF2-40B4-BE49-F238E27FC236}">
              <a16:creationId xmlns:a16="http://schemas.microsoft.com/office/drawing/2014/main" id="{00000000-0008-0000-0000-00004BF00000}"/>
            </a:ext>
          </a:extLst>
        </xdr:cNvPr>
        <xdr:cNvSpPr txBox="1"/>
      </xdr:nvSpPr>
      <xdr:spPr>
        <a:xfrm>
          <a:off x="270711" y="8061160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128839</xdr:colOff>
          <xdr:row>80</xdr:row>
          <xdr:rowOff>228544</xdr:rowOff>
        </xdr:from>
        <xdr:to>
          <xdr:col>23</xdr:col>
          <xdr:colOff>17539</xdr:colOff>
          <xdr:row>81</xdr:row>
          <xdr:rowOff>254409</xdr:rowOff>
        </xdr:to>
        <xdr:grpSp>
          <xdr:nvGrpSpPr>
            <xdr:cNvPr id="61516" name="グループ化 61515">
              <a:extLst>
                <a:ext uri="{FF2B5EF4-FFF2-40B4-BE49-F238E27FC236}">
                  <a16:creationId xmlns:a16="http://schemas.microsoft.com/office/drawing/2014/main" id="{00000000-0008-0000-0000-00004CF00000}"/>
                </a:ext>
              </a:extLst>
            </xdr:cNvPr>
            <xdr:cNvGrpSpPr/>
          </xdr:nvGrpSpPr>
          <xdr:grpSpPr>
            <a:xfrm>
              <a:off x="1700464" y="21821719"/>
              <a:ext cx="3212925" cy="330665"/>
              <a:chOff x="1613236" y="11136765"/>
              <a:chExt cx="3177334" cy="249375"/>
            </a:xfrm>
          </xdr:grpSpPr>
          <xdr:sp macro="" textlink="">
            <xdr:nvSpPr>
              <xdr:cNvPr id="25" name="Check Box 25" hidden="1">
                <a:extLst>
                  <a:ext uri="{63B3BB69-23CF-44E3-9099-C40C66FF867C}">
                    <a14:compatExt spid="_x0000_s61465"/>
                  </a:ex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/>
            </xdr:nvSpPr>
            <xdr:spPr bwMode="auto">
              <a:xfrm>
                <a:off x="1613236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18" name="グループ化 61517">
                <a:extLst>
                  <a:ext uri="{FF2B5EF4-FFF2-40B4-BE49-F238E27FC236}">
                    <a16:creationId xmlns:a16="http://schemas.microsoft.com/office/drawing/2014/main" id="{00000000-0008-0000-0000-00004EF00000}"/>
                  </a:ext>
                </a:extLst>
              </xdr:cNvPr>
              <xdr:cNvGrpSpPr/>
            </xdr:nvGrpSpPr>
            <xdr:grpSpPr>
              <a:xfrm>
                <a:off x="2264944" y="11136765"/>
                <a:ext cx="2525626" cy="249375"/>
                <a:chOff x="1643313" y="10886107"/>
                <a:chExt cx="2525626" cy="249375"/>
              </a:xfrm>
            </xdr:grpSpPr>
            <xdr:sp macro="" textlink="">
              <xdr:nvSpPr>
                <xdr:cNvPr id="32" name="Check Box 26" hidden="1">
                  <a:extLst>
                    <a:ext uri="{63B3BB69-23CF-44E3-9099-C40C66FF867C}">
                      <a14:compatExt spid="_x0000_s61466"/>
                    </a:ext>
                    <a:ext uri="{FF2B5EF4-FFF2-40B4-BE49-F238E27FC236}">
                      <a16:creationId xmlns:a16="http://schemas.microsoft.com/office/drawing/2014/main" id="{00000000-0008-0000-0000-000020000000}"/>
                    </a:ext>
                  </a:extLst>
                </xdr:cNvPr>
                <xdr:cNvSpPr/>
              </xdr:nvSpPr>
              <xdr:spPr bwMode="auto">
                <a:xfrm>
                  <a:off x="3498331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33" name="Check Box 27" hidden="1">
                  <a:extLst>
                    <a:ext uri="{63B3BB69-23CF-44E3-9099-C40C66FF867C}">
                      <a14:compatExt spid="_x0000_s61467"/>
                    </a:ext>
                    <a:ext uri="{FF2B5EF4-FFF2-40B4-BE49-F238E27FC236}">
                      <a16:creationId xmlns:a16="http://schemas.microsoft.com/office/drawing/2014/main" id="{00000000-0008-0000-0000-000021000000}"/>
                    </a:ext>
                  </a:extLst>
                </xdr:cNvPr>
                <xdr:cNvSpPr/>
              </xdr:nvSpPr>
              <xdr:spPr bwMode="auto">
                <a:xfrm>
                  <a:off x="1643313" y="10902972"/>
                  <a:ext cx="670608" cy="223402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34" name="Check Box 28" hidden="1">
                  <a:extLst>
                    <a:ext uri="{63B3BB69-23CF-44E3-9099-C40C66FF867C}">
                      <a14:compatExt spid="_x0000_s61468"/>
                    </a:ext>
                    <a:ext uri="{FF2B5EF4-FFF2-40B4-BE49-F238E27FC236}">
                      <a16:creationId xmlns:a16="http://schemas.microsoft.com/office/drawing/2014/main" id="{00000000-0008-0000-0000-000022000000}"/>
                    </a:ext>
                  </a:extLst>
                </xdr:cNvPr>
                <xdr:cNvSpPr/>
              </xdr:nvSpPr>
              <xdr:spPr bwMode="auto">
                <a:xfrm>
                  <a:off x="2522580" y="10886107"/>
                  <a:ext cx="89429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76</xdr:row>
      <xdr:rowOff>220580</xdr:rowOff>
    </xdr:from>
    <xdr:to>
      <xdr:col>2</xdr:col>
      <xdr:colOff>66626</xdr:colOff>
      <xdr:row>79</xdr:row>
      <xdr:rowOff>210554</xdr:rowOff>
    </xdr:to>
    <xdr:sp macro="" textlink="">
      <xdr:nvSpPr>
        <xdr:cNvPr id="61522" name="Text Box 293">
          <a:extLst>
            <a:ext uri="{FF2B5EF4-FFF2-40B4-BE49-F238E27FC236}">
              <a16:creationId xmlns:a16="http://schemas.microsoft.com/office/drawing/2014/main" id="{00000000-0008-0000-0000-000052F00000}"/>
            </a:ext>
          </a:extLst>
        </xdr:cNvPr>
        <xdr:cNvSpPr txBox="1">
          <a:spLocks noChangeArrowheads="1"/>
        </xdr:cNvSpPr>
      </xdr:nvSpPr>
      <xdr:spPr bwMode="auto">
        <a:xfrm>
          <a:off x="160421" y="6707606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76</xdr:row>
      <xdr:rowOff>40108</xdr:rowOff>
    </xdr:from>
    <xdr:to>
      <xdr:col>2</xdr:col>
      <xdr:colOff>130342</xdr:colOff>
      <xdr:row>76</xdr:row>
      <xdr:rowOff>200528</xdr:rowOff>
    </xdr:to>
    <xdr:sp macro="" textlink="">
      <xdr:nvSpPr>
        <xdr:cNvPr id="61523" name="Text Box 293">
          <a:extLst>
            <a:ext uri="{FF2B5EF4-FFF2-40B4-BE49-F238E27FC236}">
              <a16:creationId xmlns:a16="http://schemas.microsoft.com/office/drawing/2014/main" id="{00000000-0008-0000-0000-000053F00000}"/>
            </a:ext>
          </a:extLst>
        </xdr:cNvPr>
        <xdr:cNvSpPr txBox="1">
          <a:spLocks noChangeArrowheads="1"/>
        </xdr:cNvSpPr>
      </xdr:nvSpPr>
      <xdr:spPr bwMode="auto">
        <a:xfrm>
          <a:off x="190499" y="6527134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132</xdr:row>
      <xdr:rowOff>180476</xdr:rowOff>
    </xdr:from>
    <xdr:to>
      <xdr:col>28</xdr:col>
      <xdr:colOff>110289</xdr:colOff>
      <xdr:row>133</xdr:row>
      <xdr:rowOff>250658</xdr:rowOff>
    </xdr:to>
    <xdr:sp macro="" textlink="">
      <xdr:nvSpPr>
        <xdr:cNvPr id="61524" name="テキスト ボックス 61523">
          <a:extLst>
            <a:ext uri="{FF2B5EF4-FFF2-40B4-BE49-F238E27FC236}">
              <a16:creationId xmlns:a16="http://schemas.microsoft.com/office/drawing/2014/main" id="{00000000-0008-0000-0000-000054F00000}"/>
            </a:ext>
          </a:extLst>
        </xdr:cNvPr>
        <xdr:cNvSpPr txBox="1"/>
      </xdr:nvSpPr>
      <xdr:spPr>
        <a:xfrm>
          <a:off x="270711" y="8061160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128837</xdr:colOff>
          <xdr:row>131</xdr:row>
          <xdr:rowOff>236864</xdr:rowOff>
        </xdr:from>
        <xdr:to>
          <xdr:col>23</xdr:col>
          <xdr:colOff>17539</xdr:colOff>
          <xdr:row>132</xdr:row>
          <xdr:rowOff>235583</xdr:rowOff>
        </xdr:to>
        <xdr:grpSp>
          <xdr:nvGrpSpPr>
            <xdr:cNvPr id="61525" name="グループ化 61524">
              <a:extLst>
                <a:ext uri="{FF2B5EF4-FFF2-40B4-BE49-F238E27FC236}">
                  <a16:creationId xmlns:a16="http://schemas.microsoft.com/office/drawing/2014/main" id="{00000000-0008-0000-0000-000055F00000}"/>
                </a:ext>
              </a:extLst>
            </xdr:cNvPr>
            <xdr:cNvGrpSpPr/>
          </xdr:nvGrpSpPr>
          <xdr:grpSpPr>
            <a:xfrm>
              <a:off x="1700462" y="35003114"/>
              <a:ext cx="3212927" cy="303519"/>
              <a:chOff x="1613234" y="11136915"/>
              <a:chExt cx="3177335" cy="249376"/>
            </a:xfrm>
          </xdr:grpSpPr>
          <xdr:sp macro="" textlink="">
            <xdr:nvSpPr>
              <xdr:cNvPr id="61469" name="Check Box 29" hidden="1">
                <a:extLst>
                  <a:ext uri="{63B3BB69-23CF-44E3-9099-C40C66FF867C}">
                    <a14:compatExt spid="_x0000_s61469"/>
                  </a:ext>
                  <a:ext uri="{FF2B5EF4-FFF2-40B4-BE49-F238E27FC236}">
                    <a16:creationId xmlns:a16="http://schemas.microsoft.com/office/drawing/2014/main" id="{00000000-0008-0000-0000-00001DF00000}"/>
                  </a:ext>
                </a:extLst>
              </xdr:cNvPr>
              <xdr:cNvSpPr/>
            </xdr:nvSpPr>
            <xdr:spPr bwMode="auto">
              <a:xfrm>
                <a:off x="1613234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27" name="グループ化 61526">
                <a:extLst>
                  <a:ext uri="{FF2B5EF4-FFF2-40B4-BE49-F238E27FC236}">
                    <a16:creationId xmlns:a16="http://schemas.microsoft.com/office/drawing/2014/main" id="{00000000-0008-0000-0000-000057F00000}"/>
                  </a:ext>
                </a:extLst>
              </xdr:cNvPr>
              <xdr:cNvGrpSpPr/>
            </xdr:nvGrpSpPr>
            <xdr:grpSpPr>
              <a:xfrm>
                <a:off x="2264941" y="11136915"/>
                <a:ext cx="2525628" cy="249376"/>
                <a:chOff x="1643310" y="10886257"/>
                <a:chExt cx="2525628" cy="249376"/>
              </a:xfrm>
            </xdr:grpSpPr>
            <xdr:sp macro="" textlink="">
              <xdr:nvSpPr>
                <xdr:cNvPr id="61470" name="Check Box 30" hidden="1">
                  <a:extLst>
                    <a:ext uri="{63B3BB69-23CF-44E3-9099-C40C66FF867C}">
                      <a14:compatExt spid="_x0000_s61470"/>
                    </a:ext>
                    <a:ext uri="{FF2B5EF4-FFF2-40B4-BE49-F238E27FC236}">
                      <a16:creationId xmlns:a16="http://schemas.microsoft.com/office/drawing/2014/main" id="{00000000-0008-0000-0000-00001EF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71" name="Check Box 31" hidden="1">
                  <a:extLst>
                    <a:ext uri="{63B3BB69-23CF-44E3-9099-C40C66FF867C}">
                      <a14:compatExt spid="_x0000_s61471"/>
                    </a:ext>
                    <a:ext uri="{FF2B5EF4-FFF2-40B4-BE49-F238E27FC236}">
                      <a16:creationId xmlns:a16="http://schemas.microsoft.com/office/drawing/2014/main" id="{00000000-0008-0000-0000-00001FF00000}"/>
                    </a:ext>
                  </a:extLst>
                </xdr:cNvPr>
                <xdr:cNvSpPr/>
              </xdr:nvSpPr>
              <xdr:spPr bwMode="auto">
                <a:xfrm>
                  <a:off x="1643310" y="10910799"/>
                  <a:ext cx="670608" cy="2155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35" name="Check Box 32" hidden="1">
                  <a:extLst>
                    <a:ext uri="{63B3BB69-23CF-44E3-9099-C40C66FF867C}">
                      <a14:compatExt spid="_x0000_s61472"/>
                    </a:ext>
                    <a:ext uri="{FF2B5EF4-FFF2-40B4-BE49-F238E27FC236}">
                      <a16:creationId xmlns:a16="http://schemas.microsoft.com/office/drawing/2014/main" id="{00000000-0008-0000-0000-000023000000}"/>
                    </a:ext>
                  </a:extLst>
                </xdr:cNvPr>
                <xdr:cNvSpPr/>
              </xdr:nvSpPr>
              <xdr:spPr bwMode="auto">
                <a:xfrm>
                  <a:off x="2541418" y="10886257"/>
                  <a:ext cx="903714" cy="2493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127</xdr:row>
      <xdr:rowOff>220580</xdr:rowOff>
    </xdr:from>
    <xdr:to>
      <xdr:col>2</xdr:col>
      <xdr:colOff>66626</xdr:colOff>
      <xdr:row>130</xdr:row>
      <xdr:rowOff>210554</xdr:rowOff>
    </xdr:to>
    <xdr:sp macro="" textlink="">
      <xdr:nvSpPr>
        <xdr:cNvPr id="61531" name="Text Box 293">
          <a:extLst>
            <a:ext uri="{FF2B5EF4-FFF2-40B4-BE49-F238E27FC236}">
              <a16:creationId xmlns:a16="http://schemas.microsoft.com/office/drawing/2014/main" id="{00000000-0008-0000-0000-00005BF00000}"/>
            </a:ext>
          </a:extLst>
        </xdr:cNvPr>
        <xdr:cNvSpPr txBox="1">
          <a:spLocks noChangeArrowheads="1"/>
        </xdr:cNvSpPr>
      </xdr:nvSpPr>
      <xdr:spPr bwMode="auto">
        <a:xfrm>
          <a:off x="160421" y="6707606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127</xdr:row>
      <xdr:rowOff>40108</xdr:rowOff>
    </xdr:from>
    <xdr:to>
      <xdr:col>2</xdr:col>
      <xdr:colOff>130342</xdr:colOff>
      <xdr:row>127</xdr:row>
      <xdr:rowOff>200528</xdr:rowOff>
    </xdr:to>
    <xdr:sp macro="" textlink="">
      <xdr:nvSpPr>
        <xdr:cNvPr id="61532" name="Text Box 293">
          <a:extLst>
            <a:ext uri="{FF2B5EF4-FFF2-40B4-BE49-F238E27FC236}">
              <a16:creationId xmlns:a16="http://schemas.microsoft.com/office/drawing/2014/main" id="{00000000-0008-0000-0000-00005CF00000}"/>
            </a:ext>
          </a:extLst>
        </xdr:cNvPr>
        <xdr:cNvSpPr txBox="1">
          <a:spLocks noChangeArrowheads="1"/>
        </xdr:cNvSpPr>
      </xdr:nvSpPr>
      <xdr:spPr bwMode="auto">
        <a:xfrm>
          <a:off x="190499" y="6527134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1</xdr:col>
      <xdr:colOff>220579</xdr:colOff>
      <xdr:row>184</xdr:row>
      <xdr:rowOff>180476</xdr:rowOff>
    </xdr:from>
    <xdr:to>
      <xdr:col>28</xdr:col>
      <xdr:colOff>110289</xdr:colOff>
      <xdr:row>185</xdr:row>
      <xdr:rowOff>250658</xdr:rowOff>
    </xdr:to>
    <xdr:sp macro="" textlink="">
      <xdr:nvSpPr>
        <xdr:cNvPr id="61533" name="テキスト ボックス 61532">
          <a:extLst>
            <a:ext uri="{FF2B5EF4-FFF2-40B4-BE49-F238E27FC236}">
              <a16:creationId xmlns:a16="http://schemas.microsoft.com/office/drawing/2014/main" id="{00000000-0008-0000-0000-00005DF00000}"/>
            </a:ext>
          </a:extLst>
        </xdr:cNvPr>
        <xdr:cNvSpPr txBox="1"/>
      </xdr:nvSpPr>
      <xdr:spPr>
        <a:xfrm>
          <a:off x="270711" y="35142239"/>
          <a:ext cx="5644815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147887</xdr:colOff>
          <xdr:row>183</xdr:row>
          <xdr:rowOff>255593</xdr:rowOff>
        </xdr:from>
        <xdr:to>
          <xdr:col>23</xdr:col>
          <xdr:colOff>36588</xdr:colOff>
          <xdr:row>184</xdr:row>
          <xdr:rowOff>254310</xdr:rowOff>
        </xdr:to>
        <xdr:grpSp>
          <xdr:nvGrpSpPr>
            <xdr:cNvPr id="61534" name="グループ化 61533">
              <a:extLst>
                <a:ext uri="{FF2B5EF4-FFF2-40B4-BE49-F238E27FC236}">
                  <a16:creationId xmlns:a16="http://schemas.microsoft.com/office/drawing/2014/main" id="{00000000-0008-0000-0000-00005EF00000}"/>
                </a:ext>
              </a:extLst>
            </xdr:cNvPr>
            <xdr:cNvGrpSpPr/>
          </xdr:nvGrpSpPr>
          <xdr:grpSpPr>
            <a:xfrm>
              <a:off x="1719512" y="48375893"/>
              <a:ext cx="3212926" cy="303517"/>
              <a:chOff x="1613236" y="11136681"/>
              <a:chExt cx="3177333" cy="249375"/>
            </a:xfrm>
          </xdr:grpSpPr>
          <xdr:sp macro="" textlink="">
            <xdr:nvSpPr>
              <xdr:cNvPr id="36" name="Check Box 33" hidden="1">
                <a:extLst>
                  <a:ext uri="{63B3BB69-23CF-44E3-9099-C40C66FF867C}">
                    <a14:compatExt spid="_x0000_s61473"/>
                  </a:ext>
                  <a:ext uri="{FF2B5EF4-FFF2-40B4-BE49-F238E27FC236}">
                    <a16:creationId xmlns:a16="http://schemas.microsoft.com/office/drawing/2014/main" id="{00000000-0008-0000-0000-000024000000}"/>
                  </a:ext>
                </a:extLst>
              </xdr:cNvPr>
              <xdr:cNvSpPr/>
            </xdr:nvSpPr>
            <xdr:spPr bwMode="auto">
              <a:xfrm>
                <a:off x="1613236" y="11156709"/>
                <a:ext cx="769227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1536" name="グループ化 61535">
                <a:extLst>
                  <a:ext uri="{FF2B5EF4-FFF2-40B4-BE49-F238E27FC236}">
                    <a16:creationId xmlns:a16="http://schemas.microsoft.com/office/drawing/2014/main" id="{00000000-0008-0000-0000-000060F00000}"/>
                  </a:ext>
                </a:extLst>
              </xdr:cNvPr>
              <xdr:cNvGrpSpPr/>
            </xdr:nvGrpSpPr>
            <xdr:grpSpPr>
              <a:xfrm>
                <a:off x="2264947" y="11136681"/>
                <a:ext cx="2525622" cy="249375"/>
                <a:chOff x="1643316" y="10886023"/>
                <a:chExt cx="2525622" cy="249375"/>
              </a:xfrm>
            </xdr:grpSpPr>
            <xdr:sp macro="" textlink="">
              <xdr:nvSpPr>
                <xdr:cNvPr id="37" name="Check Box 34" hidden="1">
                  <a:extLst>
                    <a:ext uri="{63B3BB69-23CF-44E3-9099-C40C66FF867C}">
                      <a14:compatExt spid="_x0000_s61474"/>
                    </a:ext>
                    <a:ext uri="{FF2B5EF4-FFF2-40B4-BE49-F238E27FC236}">
                      <a16:creationId xmlns:a16="http://schemas.microsoft.com/office/drawing/2014/main" id="{00000000-0008-0000-0000-000025000000}"/>
                    </a:ext>
                  </a:extLst>
                </xdr:cNvPr>
                <xdr:cNvSpPr/>
              </xdr:nvSpPr>
              <xdr:spPr bwMode="auto">
                <a:xfrm>
                  <a:off x="3498330" y="10905332"/>
                  <a:ext cx="670608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1475" name="Check Box 35" hidden="1">
                  <a:extLst>
                    <a:ext uri="{63B3BB69-23CF-44E3-9099-C40C66FF867C}">
                      <a14:compatExt spid="_x0000_s61475"/>
                    </a:ext>
                    <a:ext uri="{FF2B5EF4-FFF2-40B4-BE49-F238E27FC236}">
                      <a16:creationId xmlns:a16="http://schemas.microsoft.com/office/drawing/2014/main" id="{00000000-0008-0000-0000-000023F00000}"/>
                    </a:ext>
                  </a:extLst>
                </xdr:cNvPr>
                <xdr:cNvSpPr/>
              </xdr:nvSpPr>
              <xdr:spPr bwMode="auto">
                <a:xfrm>
                  <a:off x="1643316" y="10910799"/>
                  <a:ext cx="670608" cy="21557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46" name="Check Box 36" hidden="1">
                  <a:extLst>
                    <a:ext uri="{63B3BB69-23CF-44E3-9099-C40C66FF867C}">
                      <a14:compatExt spid="_x0000_s61476"/>
                    </a:ext>
                    <a:ext uri="{FF2B5EF4-FFF2-40B4-BE49-F238E27FC236}">
                      <a16:creationId xmlns:a16="http://schemas.microsoft.com/office/drawing/2014/main" id="{00000000-0008-0000-0000-00002E000000}"/>
                    </a:ext>
                  </a:extLst>
                </xdr:cNvPr>
                <xdr:cNvSpPr/>
              </xdr:nvSpPr>
              <xdr:spPr bwMode="auto">
                <a:xfrm>
                  <a:off x="2466064" y="10886023"/>
                  <a:ext cx="969650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110289</xdr:colOff>
      <xdr:row>179</xdr:row>
      <xdr:rowOff>220580</xdr:rowOff>
    </xdr:from>
    <xdr:to>
      <xdr:col>2</xdr:col>
      <xdr:colOff>66626</xdr:colOff>
      <xdr:row>182</xdr:row>
      <xdr:rowOff>210554</xdr:rowOff>
    </xdr:to>
    <xdr:sp macro="" textlink="">
      <xdr:nvSpPr>
        <xdr:cNvPr id="61540" name="Text Box 293">
          <a:extLst>
            <a:ext uri="{FF2B5EF4-FFF2-40B4-BE49-F238E27FC236}">
              <a16:creationId xmlns:a16="http://schemas.microsoft.com/office/drawing/2014/main" id="{00000000-0008-0000-0000-000064F00000}"/>
            </a:ext>
          </a:extLst>
        </xdr:cNvPr>
        <xdr:cNvSpPr txBox="1">
          <a:spLocks noChangeArrowheads="1"/>
        </xdr:cNvSpPr>
      </xdr:nvSpPr>
      <xdr:spPr bwMode="auto">
        <a:xfrm>
          <a:off x="160421" y="33788685"/>
          <a:ext cx="247100" cy="87229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1</xdr:col>
      <xdr:colOff>140367</xdr:colOff>
      <xdr:row>179</xdr:row>
      <xdr:rowOff>40108</xdr:rowOff>
    </xdr:from>
    <xdr:to>
      <xdr:col>2</xdr:col>
      <xdr:colOff>130342</xdr:colOff>
      <xdr:row>179</xdr:row>
      <xdr:rowOff>200528</xdr:rowOff>
    </xdr:to>
    <xdr:sp macro="" textlink="">
      <xdr:nvSpPr>
        <xdr:cNvPr id="61541" name="Text Box 293">
          <a:extLst>
            <a:ext uri="{FF2B5EF4-FFF2-40B4-BE49-F238E27FC236}">
              <a16:creationId xmlns:a16="http://schemas.microsoft.com/office/drawing/2014/main" id="{00000000-0008-0000-0000-000065F00000}"/>
            </a:ext>
          </a:extLst>
        </xdr:cNvPr>
        <xdr:cNvSpPr txBox="1">
          <a:spLocks noChangeArrowheads="1"/>
        </xdr:cNvSpPr>
      </xdr:nvSpPr>
      <xdr:spPr bwMode="auto">
        <a:xfrm>
          <a:off x="190499" y="33608213"/>
          <a:ext cx="280738" cy="160420"/>
        </a:xfrm>
        <a:prstGeom prst="rect">
          <a:avLst/>
        </a:prstGeom>
        <a:noFill/>
        <a:ln>
          <a:noFill/>
        </a:ln>
        <a:effectLst/>
      </xdr:spPr>
      <xdr:txBody>
        <a:bodyPr vertOverflow="clip" vert="horz" wrap="square" lIns="18288" tIns="0" rIns="0" bIns="0" anchor="ctr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(D)</a:t>
          </a:r>
        </a:p>
      </xdr:txBody>
    </xdr:sp>
    <xdr:clientData/>
  </xdr:twoCellAnchor>
  <xdr:twoCellAnchor>
    <xdr:from>
      <xdr:col>26</xdr:col>
      <xdr:colOff>0</xdr:colOff>
      <xdr:row>51</xdr:row>
      <xdr:rowOff>50131</xdr:rowOff>
    </xdr:from>
    <xdr:to>
      <xdr:col>32</xdr:col>
      <xdr:colOff>97756</xdr:colOff>
      <xdr:row>57</xdr:row>
      <xdr:rowOff>39602</xdr:rowOff>
    </xdr:to>
    <xdr:grpSp>
      <xdr:nvGrpSpPr>
        <xdr:cNvPr id="61454" name="グループ化 1">
          <a:extLst>
            <a:ext uri="{FF2B5EF4-FFF2-40B4-BE49-F238E27FC236}">
              <a16:creationId xmlns:a16="http://schemas.microsoft.com/office/drawing/2014/main" id="{00000000-0008-0000-0000-00000EF00000}"/>
            </a:ext>
          </a:extLst>
        </xdr:cNvPr>
        <xdr:cNvGrpSpPr>
          <a:grpSpLocks/>
        </xdr:cNvGrpSpPr>
      </xdr:nvGrpSpPr>
      <xdr:grpSpPr bwMode="auto">
        <a:xfrm>
          <a:off x="5495925" y="13299406"/>
          <a:ext cx="1297906" cy="1170571"/>
          <a:chOff x="6426868" y="11500184"/>
          <a:chExt cx="1273346" cy="1193131"/>
        </a:xfrm>
      </xdr:grpSpPr>
      <xdr:sp macro="" textlink="">
        <xdr:nvSpPr>
          <xdr:cNvPr id="61455" name="テキスト ボックス 61454">
            <a:extLst>
              <a:ext uri="{FF2B5EF4-FFF2-40B4-BE49-F238E27FC236}">
                <a16:creationId xmlns:a16="http://schemas.microsoft.com/office/drawing/2014/main" id="{00000000-0008-0000-0000-00000FF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61456" name="直線コネクタ 3">
            <a:extLst>
              <a:ext uri="{FF2B5EF4-FFF2-40B4-BE49-F238E27FC236}">
                <a16:creationId xmlns:a16="http://schemas.microsoft.com/office/drawing/2014/main" id="{00000000-0008-0000-0000-000010F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130342</xdr:colOff>
      <xdr:row>84</xdr:row>
      <xdr:rowOff>270711</xdr:rowOff>
    </xdr:from>
    <xdr:to>
      <xdr:col>41</xdr:col>
      <xdr:colOff>763107</xdr:colOff>
      <xdr:row>91</xdr:row>
      <xdr:rowOff>168223</xdr:rowOff>
    </xdr:to>
    <xdr:grpSp>
      <xdr:nvGrpSpPr>
        <xdr:cNvPr id="61459" name="グループ化 27">
          <a:extLst>
            <a:ext uri="{FF2B5EF4-FFF2-40B4-BE49-F238E27FC236}">
              <a16:creationId xmlns:a16="http://schemas.microsoft.com/office/drawing/2014/main" id="{00000000-0008-0000-0000-000013F00000}"/>
            </a:ext>
          </a:extLst>
        </xdr:cNvPr>
        <xdr:cNvGrpSpPr>
          <a:grpSpLocks/>
        </xdr:cNvGrpSpPr>
      </xdr:nvGrpSpPr>
      <xdr:grpSpPr bwMode="auto">
        <a:xfrm>
          <a:off x="8026567" y="23054511"/>
          <a:ext cx="1194740" cy="1259587"/>
          <a:chOff x="6426868" y="11500184"/>
          <a:chExt cx="1273343" cy="1193131"/>
        </a:xfrm>
      </xdr:grpSpPr>
      <xdr:sp macro="" textlink="">
        <xdr:nvSpPr>
          <xdr:cNvPr id="61477" name="テキスト ボックス 61476">
            <a:extLst>
              <a:ext uri="{FF2B5EF4-FFF2-40B4-BE49-F238E27FC236}">
                <a16:creationId xmlns:a16="http://schemas.microsoft.com/office/drawing/2014/main" id="{00000000-0008-0000-0000-000025F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1479" name="直線コネクタ 29">
            <a:extLst>
              <a:ext uri="{FF2B5EF4-FFF2-40B4-BE49-F238E27FC236}">
                <a16:creationId xmlns:a16="http://schemas.microsoft.com/office/drawing/2014/main" id="{00000000-0008-0000-0000-000027F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A6EC-EAC6-4F0B-BEF4-1427F8E0B9BA}">
  <sheetPr>
    <tabColor rgb="FFFFFF00"/>
  </sheetPr>
  <dimension ref="A1:CH206"/>
  <sheetViews>
    <sheetView showGridLines="0" showZeros="0" tabSelected="1" zoomScaleNormal="100" zoomScaleSheetLayoutView="106" workbookViewId="0">
      <selection activeCell="AL26" sqref="AL26:AM27"/>
    </sheetView>
  </sheetViews>
  <sheetFormatPr defaultRowHeight="14.25"/>
  <cols>
    <col min="1" max="1" width="1.625" customWidth="1"/>
    <col min="2" max="2" width="3.75" customWidth="1"/>
    <col min="3" max="3" width="2.625" customWidth="1"/>
    <col min="4" max="5" width="3.125" customWidth="1"/>
    <col min="6" max="6" width="3.25" customWidth="1"/>
    <col min="7" max="9" width="3.125" customWidth="1"/>
    <col min="10" max="10" width="3.25" customWidth="1"/>
    <col min="11" max="39" width="2.625" customWidth="1"/>
    <col min="40" max="40" width="3.125" customWidth="1"/>
    <col min="41" max="41" width="1.625" style="55" customWidth="1"/>
    <col min="42" max="42" width="10.5" style="15" customWidth="1"/>
    <col min="43" max="52" width="9" hidden="1" customWidth="1"/>
    <col min="53" max="53" width="9.375" hidden="1" customWidth="1"/>
    <col min="54" max="60" width="9" hidden="1" customWidth="1"/>
    <col min="61" max="61" width="16.125" hidden="1" customWidth="1"/>
    <col min="62" max="62" width="4.625" customWidth="1"/>
    <col min="63" max="63" width="6" customWidth="1"/>
    <col min="65" max="65" width="18.5" customWidth="1"/>
    <col min="66" max="68" width="9" customWidth="1"/>
    <col min="69" max="69" width="2.625" customWidth="1"/>
    <col min="70" max="77" width="9" customWidth="1"/>
  </cols>
  <sheetData>
    <row r="1" spans="1:6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52" t="s">
        <v>62</v>
      </c>
      <c r="AO1" s="252"/>
      <c r="AP1" s="252"/>
    </row>
    <row r="2" spans="1:64" ht="28.5">
      <c r="A2" s="1"/>
      <c r="B2" s="78" t="s">
        <v>75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4"/>
      <c r="AE2" s="1"/>
      <c r="AF2" s="1"/>
      <c r="AG2" s="34" t="s">
        <v>38</v>
      </c>
      <c r="AH2" s="1"/>
      <c r="AI2" s="14"/>
      <c r="AJ2" s="14"/>
      <c r="AK2" s="14"/>
      <c r="AL2" s="14"/>
      <c r="AM2" s="14"/>
      <c r="AN2" s="14"/>
      <c r="AO2" s="58"/>
      <c r="AP2" s="59"/>
    </row>
    <row r="3" spans="1:64" ht="12" customHeight="1">
      <c r="A3" s="1"/>
      <c r="B3" s="23"/>
      <c r="C3" s="23"/>
      <c r="D3" s="24"/>
      <c r="E3" s="24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4"/>
      <c r="AE3" s="1"/>
      <c r="AF3" s="1"/>
      <c r="AG3" s="1"/>
      <c r="AH3" s="1"/>
      <c r="AI3" s="1"/>
      <c r="AJ3" s="1"/>
      <c r="AK3" s="1"/>
      <c r="AL3" s="1"/>
      <c r="AM3" s="1"/>
      <c r="AN3" s="14"/>
      <c r="AO3" s="41"/>
      <c r="AP3" s="25"/>
    </row>
    <row r="4" spans="1:64" ht="13.5" customHeight="1">
      <c r="A4" s="1"/>
      <c r="B4" s="1" t="s">
        <v>37</v>
      </c>
      <c r="C4" s="1"/>
      <c r="D4" s="1"/>
      <c r="E4" s="1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1"/>
      <c r="AP4" s="25"/>
      <c r="BK4" s="88"/>
    </row>
    <row r="5" spans="1:64" ht="13.5" customHeight="1">
      <c r="A5" s="1"/>
      <c r="B5" s="1"/>
      <c r="C5" s="1"/>
      <c r="D5" s="1"/>
      <c r="E5" s="1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1"/>
      <c r="AP5" s="25"/>
    </row>
    <row r="6" spans="1:64">
      <c r="A6" s="1"/>
      <c r="B6" s="32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1"/>
      <c r="AP6" s="25"/>
      <c r="BK6" s="88"/>
      <c r="BL6" s="89"/>
    </row>
    <row r="7" spans="1:64" ht="14.2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26"/>
      <c r="AO7" s="41"/>
      <c r="AP7" s="25"/>
      <c r="BK7" s="88"/>
      <c r="BL7" s="89"/>
    </row>
    <row r="8" spans="1:64" ht="14.25" customHeight="1">
      <c r="A8" s="1"/>
      <c r="B8" s="20"/>
      <c r="C8" s="20"/>
      <c r="D8" s="20"/>
      <c r="E8" s="20"/>
      <c r="F8" s="33" t="s">
        <v>55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1"/>
      <c r="AP8" s="25"/>
      <c r="BK8" s="88"/>
      <c r="BL8" s="89"/>
    </row>
    <row r="9" spans="1:64" ht="21.75" customHeight="1">
      <c r="A9" s="1"/>
      <c r="B9" s="16"/>
      <c r="C9" s="1"/>
      <c r="D9" s="14"/>
      <c r="E9" s="1"/>
      <c r="F9" s="267"/>
      <c r="G9" s="269"/>
      <c r="H9" s="271"/>
      <c r="I9" s="271"/>
      <c r="J9" s="273"/>
      <c r="K9" s="1"/>
      <c r="L9" s="33" t="s">
        <v>4</v>
      </c>
      <c r="M9" s="1"/>
      <c r="N9" s="1"/>
      <c r="O9" s="1"/>
      <c r="P9" s="27"/>
      <c r="Q9" s="27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4"/>
      <c r="AN9" s="14"/>
      <c r="AO9" s="41"/>
      <c r="AP9" s="14"/>
      <c r="AQ9" s="15"/>
      <c r="BK9" s="88"/>
      <c r="BL9" s="89"/>
    </row>
    <row r="10" spans="1:64" ht="21.75" customHeight="1">
      <c r="A10" s="1"/>
      <c r="B10" s="20"/>
      <c r="C10" s="1"/>
      <c r="D10" s="14"/>
      <c r="E10" s="39"/>
      <c r="F10" s="268"/>
      <c r="G10" s="270"/>
      <c r="H10" s="272"/>
      <c r="I10" s="272"/>
      <c r="J10" s="274"/>
      <c r="K10" s="1"/>
      <c r="L10" s="33" t="s">
        <v>1</v>
      </c>
      <c r="M10" s="1"/>
      <c r="N10" s="1"/>
      <c r="O10" s="1"/>
      <c r="P10" s="27"/>
      <c r="Q10" s="27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4"/>
      <c r="AN10" s="14"/>
      <c r="AO10" s="41"/>
      <c r="AP10" s="14"/>
      <c r="AQ10" s="15"/>
      <c r="BK10" s="88"/>
      <c r="BL10" s="89"/>
    </row>
    <row r="11" spans="1:64" ht="21.7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28"/>
      <c r="Q11" s="27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4"/>
      <c r="AN11" s="14"/>
      <c r="AO11" s="41"/>
      <c r="AP11" s="14"/>
      <c r="AQ11" s="15"/>
      <c r="BK11" s="88"/>
      <c r="BL11" s="89"/>
    </row>
    <row r="12" spans="1:64" ht="12" customHeight="1">
      <c r="A12" s="1"/>
      <c r="B12" s="1"/>
      <c r="C12" s="1"/>
      <c r="D12" s="14"/>
      <c r="E12" s="1"/>
      <c r="F12" s="33" t="s">
        <v>56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27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102"/>
      <c r="AK12" s="102"/>
      <c r="AL12" s="102"/>
      <c r="AM12" s="14"/>
      <c r="AN12" s="14"/>
      <c r="AO12" s="41"/>
      <c r="AP12" s="14"/>
      <c r="AQ12" s="15"/>
      <c r="BK12" s="88"/>
      <c r="BL12" s="89"/>
    </row>
    <row r="13" spans="1:64" ht="21.75" customHeight="1">
      <c r="A13" s="1"/>
      <c r="B13" s="1"/>
      <c r="C13" s="1"/>
      <c r="D13" s="14"/>
      <c r="E13" s="1"/>
      <c r="F13" s="267"/>
      <c r="G13" s="269"/>
      <c r="H13" s="271"/>
      <c r="I13" s="271"/>
      <c r="J13" s="273"/>
      <c r="K13" s="1"/>
      <c r="L13" s="33" t="s">
        <v>4</v>
      </c>
      <c r="M13" s="1"/>
      <c r="N13" s="1"/>
      <c r="O13" s="1"/>
      <c r="P13" s="27"/>
      <c r="Q13" s="27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4"/>
      <c r="AN13" s="14"/>
      <c r="AO13" s="41"/>
      <c r="AP13" s="14"/>
      <c r="AQ13" s="15"/>
      <c r="BK13" s="88"/>
      <c r="BL13" s="89"/>
    </row>
    <row r="14" spans="1:64" ht="21.75" customHeight="1">
      <c r="A14" s="1"/>
      <c r="B14" s="1"/>
      <c r="C14" s="1"/>
      <c r="D14" s="14"/>
      <c r="E14" s="39"/>
      <c r="F14" s="268"/>
      <c r="G14" s="270"/>
      <c r="H14" s="272"/>
      <c r="I14" s="272"/>
      <c r="J14" s="274"/>
      <c r="K14" s="1"/>
      <c r="L14" s="33" t="s">
        <v>1</v>
      </c>
      <c r="M14" s="1"/>
      <c r="N14" s="1"/>
      <c r="O14" s="1"/>
      <c r="P14" s="27"/>
      <c r="Q14" s="27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4"/>
      <c r="AN14" s="14"/>
      <c r="AO14" s="41"/>
      <c r="AP14" s="14"/>
      <c r="AQ14" s="15"/>
      <c r="BK14" s="88"/>
      <c r="BL14" s="89"/>
    </row>
    <row r="15" spans="1:64" ht="21.7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29"/>
      <c r="Q15" s="27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4"/>
      <c r="AN15" s="14"/>
      <c r="AO15" s="41"/>
      <c r="AP15" s="14"/>
      <c r="AQ15" s="15"/>
      <c r="BK15" s="88"/>
      <c r="BL15" s="89"/>
    </row>
    <row r="16" spans="1:64" ht="19.5" customHeight="1">
      <c r="A16" s="1" t="s">
        <v>48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G16" s="21"/>
      <c r="AH16" s="21"/>
      <c r="AI16" s="1"/>
      <c r="AJ16" s="14"/>
      <c r="AK16" s="14"/>
      <c r="AL16" s="14"/>
      <c r="AM16" s="14"/>
      <c r="AN16" s="14"/>
      <c r="AO16" s="41"/>
      <c r="AP16" s="14"/>
      <c r="AQ16" s="15"/>
      <c r="BK16" s="90"/>
      <c r="BL16" s="37"/>
    </row>
    <row r="17" spans="1:86" ht="24.95" customHeight="1">
      <c r="A17" s="1"/>
      <c r="B17" s="203"/>
      <c r="C17" s="299" t="s">
        <v>66</v>
      </c>
      <c r="D17" s="299"/>
      <c r="E17" s="299"/>
      <c r="F17" s="299"/>
      <c r="G17" s="299"/>
      <c r="H17" s="299"/>
      <c r="I17" s="98"/>
      <c r="J17" s="205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7"/>
      <c r="BK17" s="90"/>
    </row>
    <row r="18" spans="1:86" ht="24.95" customHeight="1">
      <c r="A18" s="1"/>
      <c r="B18" s="204"/>
      <c r="C18" s="300"/>
      <c r="D18" s="300"/>
      <c r="E18" s="300"/>
      <c r="F18" s="300"/>
      <c r="G18" s="300"/>
      <c r="H18" s="300"/>
      <c r="I18" s="99"/>
      <c r="J18" s="208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10"/>
      <c r="BL18" s="81"/>
    </row>
    <row r="19" spans="1:86" ht="24.95" customHeight="1">
      <c r="A19" s="1"/>
      <c r="B19" s="40"/>
      <c r="C19" s="307" t="s">
        <v>67</v>
      </c>
      <c r="D19" s="307"/>
      <c r="E19" s="307"/>
      <c r="F19" s="307"/>
      <c r="G19" s="307"/>
      <c r="H19" s="307"/>
      <c r="I19" s="100"/>
      <c r="J19" s="211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3"/>
      <c r="BM19" s="70"/>
    </row>
    <row r="20" spans="1:86" ht="30" customHeight="1">
      <c r="A20" s="1"/>
      <c r="B20" s="82"/>
      <c r="C20" s="214" t="s">
        <v>71</v>
      </c>
      <c r="D20" s="214"/>
      <c r="E20" s="214"/>
      <c r="F20" s="214"/>
      <c r="G20" s="214"/>
      <c r="H20" s="214"/>
      <c r="I20" s="215"/>
      <c r="J20" s="216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8"/>
      <c r="BJ20" s="81"/>
    </row>
    <row r="21" spans="1:86" ht="28.5" customHeight="1">
      <c r="A21" s="1"/>
      <c r="B21" s="348" t="s">
        <v>109</v>
      </c>
      <c r="C21" s="219" t="s">
        <v>79</v>
      </c>
      <c r="D21" s="220"/>
      <c r="E21" s="220"/>
      <c r="F21" s="220"/>
      <c r="G21" s="220"/>
      <c r="H21" s="220"/>
      <c r="I21" s="221"/>
      <c r="J21" s="222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4"/>
      <c r="AW21" s="85"/>
      <c r="AX21" s="85"/>
      <c r="AY21" s="85"/>
      <c r="AZ21" s="86">
        <f>J21</f>
        <v>0</v>
      </c>
      <c r="BA21" s="86">
        <f>O21</f>
        <v>0</v>
      </c>
      <c r="BB21" s="86">
        <f>L21</f>
        <v>0</v>
      </c>
      <c r="BC21" s="86">
        <f>Y21</f>
        <v>0</v>
      </c>
      <c r="BD21" s="86">
        <f>AD21</f>
        <v>0</v>
      </c>
      <c r="BE21" s="86">
        <f>AI21</f>
        <v>0</v>
      </c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</row>
    <row r="22" spans="1:86" ht="28.5" customHeight="1">
      <c r="A22" s="1"/>
      <c r="B22" s="349"/>
      <c r="C22" s="275" t="s">
        <v>80</v>
      </c>
      <c r="D22" s="276"/>
      <c r="E22" s="276"/>
      <c r="F22" s="276"/>
      <c r="G22" s="276"/>
      <c r="H22" s="276"/>
      <c r="I22" s="277"/>
      <c r="J22" s="278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80"/>
      <c r="AX22" s="80" t="s">
        <v>69</v>
      </c>
      <c r="AY22" s="80"/>
      <c r="AZ22" s="15">
        <f>J22</f>
        <v>0</v>
      </c>
      <c r="BA22" s="15">
        <f>O22</f>
        <v>0</v>
      </c>
      <c r="BB22" s="15">
        <f>T22</f>
        <v>0</v>
      </c>
      <c r="BC22" s="15">
        <f>Y22</f>
        <v>0</v>
      </c>
      <c r="BD22" s="15">
        <f>AD22</f>
        <v>0</v>
      </c>
      <c r="BE22" s="15">
        <f>AI22</f>
        <v>0</v>
      </c>
      <c r="BJ22" s="81"/>
      <c r="BK22" s="81"/>
      <c r="BX22" s="15"/>
    </row>
    <row r="23" spans="1:86" ht="28.5" customHeight="1">
      <c r="A23" s="1"/>
      <c r="B23" s="350"/>
      <c r="C23" s="281" t="s">
        <v>74</v>
      </c>
      <c r="D23" s="282"/>
      <c r="E23" s="282"/>
      <c r="F23" s="282"/>
      <c r="G23" s="282"/>
      <c r="H23" s="282"/>
      <c r="I23" s="283"/>
      <c r="J23" s="284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6"/>
      <c r="AX23" s="80" t="s">
        <v>69</v>
      </c>
      <c r="AY23" s="80"/>
      <c r="AZ23" s="15">
        <f>J23</f>
        <v>0</v>
      </c>
      <c r="BA23" s="15">
        <f>O23</f>
        <v>0</v>
      </c>
      <c r="BB23" s="15">
        <f>T23</f>
        <v>0</v>
      </c>
      <c r="BC23" s="15">
        <f>Y23</f>
        <v>0</v>
      </c>
      <c r="BD23" s="15">
        <f>AD23</f>
        <v>0</v>
      </c>
      <c r="BE23" s="15">
        <f>AI23</f>
        <v>0</v>
      </c>
      <c r="BJ23" s="81"/>
      <c r="BK23" s="81"/>
      <c r="BX23" s="15"/>
    </row>
    <row r="24" spans="1:86" ht="45.75" customHeight="1">
      <c r="A24" s="1"/>
      <c r="B24" s="155" t="s">
        <v>81</v>
      </c>
      <c r="C24" s="92"/>
      <c r="D24" s="92"/>
      <c r="E24" s="92"/>
      <c r="F24" s="92"/>
      <c r="G24" s="92"/>
      <c r="H24" s="92"/>
      <c r="I24" s="9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  <c r="AO24" s="94"/>
      <c r="AP24" s="154" t="s">
        <v>108</v>
      </c>
    </row>
    <row r="25" spans="1:86" ht="31.5" customHeight="1">
      <c r="A25" s="1"/>
      <c r="B25" s="323" t="s">
        <v>82</v>
      </c>
      <c r="C25" s="324"/>
      <c r="D25" s="163" t="s">
        <v>47</v>
      </c>
      <c r="E25" s="164"/>
      <c r="F25" s="164"/>
      <c r="G25" s="164"/>
      <c r="H25" s="164"/>
      <c r="I25" s="165"/>
      <c r="J25" s="166" t="s">
        <v>110</v>
      </c>
      <c r="K25" s="167"/>
      <c r="L25" s="167"/>
      <c r="M25" s="167"/>
      <c r="N25" s="167"/>
      <c r="O25" s="167"/>
      <c r="P25" s="168"/>
      <c r="Q25" s="180" t="s">
        <v>86</v>
      </c>
      <c r="R25" s="181"/>
      <c r="S25" s="181"/>
      <c r="T25" s="181"/>
      <c r="U25" s="181"/>
      <c r="V25" s="181"/>
      <c r="W25" s="181"/>
      <c r="X25" s="181"/>
      <c r="Y25" s="181"/>
      <c r="Z25" s="181"/>
      <c r="AA25" s="182"/>
      <c r="AB25" s="189" t="s">
        <v>83</v>
      </c>
      <c r="AC25" s="190"/>
      <c r="AD25" s="191" t="s">
        <v>93</v>
      </c>
      <c r="AE25" s="192"/>
      <c r="AF25" s="192"/>
      <c r="AG25" s="192"/>
      <c r="AH25" s="192"/>
      <c r="AI25" s="192"/>
      <c r="AJ25" s="192"/>
      <c r="AK25" s="193"/>
      <c r="AL25" s="194" t="s">
        <v>2</v>
      </c>
      <c r="AM25" s="195"/>
      <c r="AN25" s="320" t="s">
        <v>91</v>
      </c>
      <c r="AO25" s="321"/>
      <c r="AP25" s="322"/>
    </row>
    <row r="26" spans="1:86" ht="27" customHeight="1">
      <c r="A26" s="1"/>
      <c r="B26" s="325"/>
      <c r="C26" s="326"/>
      <c r="D26" s="342" t="s">
        <v>89</v>
      </c>
      <c r="E26" s="343"/>
      <c r="F26" s="343"/>
      <c r="G26" s="343"/>
      <c r="H26" s="343"/>
      <c r="I26" s="344"/>
      <c r="J26" s="177" t="s">
        <v>88</v>
      </c>
      <c r="K26" s="178"/>
      <c r="L26" s="178"/>
      <c r="M26" s="178"/>
      <c r="N26" s="178"/>
      <c r="O26" s="178"/>
      <c r="P26" s="179"/>
      <c r="Q26" s="183" t="s">
        <v>94</v>
      </c>
      <c r="R26" s="184"/>
      <c r="S26" s="184"/>
      <c r="T26" s="184"/>
      <c r="U26" s="184"/>
      <c r="V26" s="184"/>
      <c r="W26" s="184"/>
      <c r="X26" s="184"/>
      <c r="Y26" s="184"/>
      <c r="Z26" s="184"/>
      <c r="AA26" s="185"/>
      <c r="AB26" s="196" t="s">
        <v>84</v>
      </c>
      <c r="AC26" s="197"/>
      <c r="AD26" s="198">
        <v>4800</v>
      </c>
      <c r="AE26" s="199"/>
      <c r="AF26" s="199"/>
      <c r="AG26" s="199"/>
      <c r="AH26" s="199"/>
      <c r="AI26" s="199"/>
      <c r="AJ26" s="199"/>
      <c r="AK26" s="200"/>
      <c r="AL26" s="201"/>
      <c r="AM26" s="202"/>
      <c r="AN26" s="331">
        <f>AD26*AL26</f>
        <v>0</v>
      </c>
      <c r="AO26" s="332"/>
      <c r="AP26" s="333"/>
      <c r="AR26" s="157" t="b">
        <v>1</v>
      </c>
      <c r="AS26" s="157" t="b">
        <v>1</v>
      </c>
      <c r="AT26" s="157" t="b">
        <v>1</v>
      </c>
      <c r="AU26" s="157" t="b">
        <v>1</v>
      </c>
      <c r="BJ26" s="91"/>
      <c r="BK26" s="83"/>
      <c r="BL26" s="83"/>
      <c r="BM26" s="83"/>
    </row>
    <row r="27" spans="1:86" ht="27" customHeight="1" thickBot="1">
      <c r="A27" s="1"/>
      <c r="B27" s="327"/>
      <c r="C27" s="328"/>
      <c r="D27" s="342" t="s">
        <v>90</v>
      </c>
      <c r="E27" s="343"/>
      <c r="F27" s="343"/>
      <c r="G27" s="343"/>
      <c r="H27" s="343"/>
      <c r="I27" s="344"/>
      <c r="J27" s="174" t="s">
        <v>95</v>
      </c>
      <c r="K27" s="175"/>
      <c r="L27" s="175"/>
      <c r="M27" s="175"/>
      <c r="N27" s="175"/>
      <c r="O27" s="175"/>
      <c r="P27" s="176"/>
      <c r="Q27" s="186" t="s">
        <v>87</v>
      </c>
      <c r="R27" s="187"/>
      <c r="S27" s="187"/>
      <c r="T27" s="187"/>
      <c r="U27" s="187"/>
      <c r="V27" s="187"/>
      <c r="W27" s="187"/>
      <c r="X27" s="187"/>
      <c r="Y27" s="187"/>
      <c r="Z27" s="187"/>
      <c r="AA27" s="188"/>
      <c r="AB27" s="196" t="s">
        <v>85</v>
      </c>
      <c r="AC27" s="197"/>
      <c r="AD27" s="198">
        <v>3500</v>
      </c>
      <c r="AE27" s="199"/>
      <c r="AF27" s="199"/>
      <c r="AG27" s="199"/>
      <c r="AH27" s="199"/>
      <c r="AI27" s="199"/>
      <c r="AJ27" s="199"/>
      <c r="AK27" s="200"/>
      <c r="AL27" s="201"/>
      <c r="AM27" s="202"/>
      <c r="AN27" s="331">
        <f>AD27*AL27</f>
        <v>0</v>
      </c>
      <c r="AO27" s="332"/>
      <c r="AP27" s="333"/>
      <c r="AR27" s="157" t="b">
        <v>0</v>
      </c>
      <c r="AS27" s="157" t="b">
        <v>0</v>
      </c>
      <c r="AT27" s="157" t="b">
        <v>0</v>
      </c>
      <c r="AU27" s="157" t="b">
        <v>0</v>
      </c>
      <c r="BJ27" s="84"/>
      <c r="BK27" s="83"/>
      <c r="BL27" s="83"/>
      <c r="BM27" s="83"/>
    </row>
    <row r="28" spans="1:86" ht="27" customHeight="1" thickBot="1">
      <c r="A28" s="1"/>
      <c r="B28" s="327"/>
      <c r="C28" s="328"/>
      <c r="D28" s="74"/>
      <c r="E28" s="75"/>
      <c r="F28" s="76"/>
      <c r="G28" s="160" t="s">
        <v>70</v>
      </c>
      <c r="H28" s="160"/>
      <c r="I28" s="160"/>
      <c r="J28" s="160"/>
      <c r="K28" s="160"/>
      <c r="L28" s="160"/>
      <c r="M28" s="161"/>
      <c r="N28" s="156"/>
      <c r="O28" s="72" t="s">
        <v>45</v>
      </c>
      <c r="P28" s="73"/>
      <c r="Q28" s="225" t="s">
        <v>60</v>
      </c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7"/>
      <c r="AN28" s="332" t="s">
        <v>59</v>
      </c>
      <c r="AO28" s="332"/>
      <c r="AP28" s="333"/>
      <c r="BJ28" s="87"/>
      <c r="BK28" s="79"/>
      <c r="BL28" s="79"/>
      <c r="BM28" s="79"/>
    </row>
    <row r="29" spans="1:86" ht="27" customHeight="1">
      <c r="A29" s="1"/>
      <c r="B29" s="329"/>
      <c r="C29" s="330"/>
      <c r="D29" s="65"/>
      <c r="E29" s="66"/>
      <c r="F29" s="77"/>
      <c r="G29" s="162" t="s">
        <v>68</v>
      </c>
      <c r="H29" s="162"/>
      <c r="I29" s="162"/>
      <c r="J29" s="162"/>
      <c r="K29" s="162"/>
      <c r="L29" s="162"/>
      <c r="M29" s="162"/>
      <c r="N29" s="162"/>
      <c r="O29" s="162"/>
      <c r="P29" s="71"/>
      <c r="Q29" s="96"/>
      <c r="R29" s="95"/>
      <c r="S29" s="95"/>
      <c r="T29" s="95"/>
      <c r="U29" s="95"/>
      <c r="V29" s="95"/>
      <c r="W29" s="228" t="s">
        <v>92</v>
      </c>
      <c r="X29" s="229"/>
      <c r="Y29" s="229"/>
      <c r="Z29" s="229"/>
      <c r="AA29" s="229"/>
      <c r="AB29" s="229"/>
      <c r="AC29" s="230"/>
      <c r="AD29" s="231">
        <v>500</v>
      </c>
      <c r="AE29" s="232"/>
      <c r="AF29" s="232"/>
      <c r="AG29" s="232"/>
      <c r="AH29" s="232"/>
      <c r="AI29" s="232"/>
      <c r="AJ29" s="232"/>
      <c r="AK29" s="233"/>
      <c r="AL29" s="234" t="str">
        <f>IF(N28&gt;1,N28-1,"")</f>
        <v/>
      </c>
      <c r="AM29" s="235"/>
      <c r="AN29" s="334" t="str">
        <f>IF(N28&gt;1,(N28-1)*500,"")</f>
        <v/>
      </c>
      <c r="AO29" s="335"/>
      <c r="AP29" s="336"/>
      <c r="BJ29" s="87"/>
    </row>
    <row r="30" spans="1:86" ht="24" customHeight="1">
      <c r="A30" s="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264" t="s">
        <v>57</v>
      </c>
      <c r="AE30" s="265"/>
      <c r="AF30" s="265"/>
      <c r="AG30" s="265"/>
      <c r="AH30" s="265"/>
      <c r="AI30" s="265"/>
      <c r="AJ30" s="265"/>
      <c r="AK30" s="265"/>
      <c r="AL30" s="265"/>
      <c r="AM30" s="266"/>
      <c r="AN30" s="345">
        <f>SUM(AN26:AP29)</f>
        <v>0</v>
      </c>
      <c r="AO30" s="346"/>
      <c r="AP30" s="347"/>
    </row>
    <row r="31" spans="1:86" ht="24" customHeight="1" thickBot="1">
      <c r="A31" s="1"/>
      <c r="B31" s="103"/>
      <c r="C31" s="104" t="s">
        <v>43</v>
      </c>
      <c r="D31" s="35"/>
      <c r="E31" s="35"/>
      <c r="F31" s="35"/>
      <c r="G31" s="105"/>
      <c r="H31" s="14"/>
      <c r="I31" s="14"/>
      <c r="J31" s="106"/>
      <c r="K31" s="14"/>
      <c r="L31" s="14"/>
      <c r="M31" s="14"/>
      <c r="N31" s="107" t="s">
        <v>0</v>
      </c>
      <c r="O31" s="105"/>
      <c r="P31" s="35"/>
      <c r="Q31" s="35"/>
      <c r="R31" s="105"/>
      <c r="S31" s="108"/>
      <c r="T31" s="105"/>
      <c r="U31" s="35"/>
      <c r="V31" s="35"/>
      <c r="W31" s="14"/>
      <c r="X31" s="109" t="s">
        <v>3</v>
      </c>
      <c r="Y31" s="105"/>
      <c r="Z31" s="14"/>
      <c r="AA31" s="14"/>
      <c r="AB31" s="14"/>
      <c r="AC31" s="14"/>
      <c r="AD31" s="246" t="s">
        <v>40</v>
      </c>
      <c r="AE31" s="247"/>
      <c r="AF31" s="247"/>
      <c r="AG31" s="247"/>
      <c r="AH31" s="247"/>
      <c r="AI31" s="247"/>
      <c r="AJ31" s="247"/>
      <c r="AK31" s="247"/>
      <c r="AL31" s="247"/>
      <c r="AM31" s="248"/>
      <c r="AN31" s="290">
        <f>INT(AN30*0.1)</f>
        <v>0</v>
      </c>
      <c r="AO31" s="291"/>
      <c r="AP31" s="292"/>
    </row>
    <row r="32" spans="1:86" ht="24" customHeight="1" thickBot="1">
      <c r="A32" s="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6"/>
      <c r="Y32" s="26"/>
      <c r="Z32" s="26"/>
      <c r="AA32" s="14"/>
      <c r="AB32" s="1"/>
      <c r="AC32" s="1"/>
      <c r="AD32" s="249" t="s">
        <v>73</v>
      </c>
      <c r="AE32" s="250"/>
      <c r="AF32" s="250"/>
      <c r="AG32" s="250"/>
      <c r="AH32" s="250"/>
      <c r="AI32" s="250"/>
      <c r="AJ32" s="250"/>
      <c r="AK32" s="250"/>
      <c r="AL32" s="250"/>
      <c r="AM32" s="251"/>
      <c r="AN32" s="293">
        <f>IF(AN31="","",AN30+AN31)</f>
        <v>0</v>
      </c>
      <c r="AO32" s="294"/>
      <c r="AP32" s="295"/>
      <c r="AS32" s="37"/>
    </row>
    <row r="33" spans="1:61" ht="21.75" customHeight="1">
      <c r="A33" s="14"/>
      <c r="B33" s="110"/>
      <c r="C33" s="111" t="s">
        <v>46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112"/>
      <c r="S33" s="26"/>
      <c r="T33" s="26"/>
      <c r="U33" s="26"/>
      <c r="V33" s="26"/>
      <c r="W33" s="26"/>
      <c r="X33" s="14"/>
      <c r="Y33" s="14"/>
      <c r="Z33" s="14"/>
      <c r="AA33" s="14"/>
      <c r="AB33" s="1"/>
      <c r="AC33" s="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60"/>
      <c r="AP33" s="61"/>
      <c r="AS33" s="37"/>
    </row>
    <row r="34" spans="1:61" ht="21.75" customHeight="1">
      <c r="A34" s="14"/>
      <c r="B34" s="28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"/>
      <c r="AC34" s="1"/>
      <c r="AD34" s="114"/>
      <c r="AE34" s="114"/>
      <c r="AF34" s="114"/>
      <c r="AG34" s="114"/>
      <c r="AH34" s="114"/>
      <c r="AI34" s="114"/>
      <c r="AJ34" s="114"/>
      <c r="AK34" s="41"/>
      <c r="AL34" s="41"/>
      <c r="AM34" s="41"/>
      <c r="AN34" s="14"/>
      <c r="AO34" s="41"/>
      <c r="AP34" s="41"/>
    </row>
    <row r="35" spans="1:61" ht="15.75" customHeight="1">
      <c r="A35" s="14"/>
      <c r="B35" s="28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59" t="s">
        <v>72</v>
      </c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41"/>
      <c r="AP35" s="25"/>
      <c r="AQ35" s="52"/>
    </row>
    <row r="36" spans="1:61" ht="15.75" customHeight="1">
      <c r="A36" s="14"/>
      <c r="B36" s="1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41"/>
      <c r="AP36" s="25"/>
      <c r="AQ36" s="52"/>
    </row>
    <row r="37" spans="1:61" ht="9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41"/>
      <c r="AP37" s="25"/>
    </row>
    <row r="38" spans="1:61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41"/>
      <c r="AP38" s="25"/>
    </row>
    <row r="39" spans="1:61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41"/>
      <c r="AP39" s="25"/>
      <c r="AR39" s="257"/>
      <c r="AS39" s="257"/>
      <c r="AT39" s="257"/>
      <c r="AU39" s="257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</row>
    <row r="40" spans="1:61" ht="12.75" customHeight="1">
      <c r="A40" s="14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41"/>
      <c r="AP40" s="25"/>
      <c r="AQ40" s="37" t="s">
        <v>50</v>
      </c>
      <c r="AR40" s="157" t="b">
        <v>0</v>
      </c>
      <c r="BI40" s="36"/>
    </row>
    <row r="41" spans="1:61" ht="20.25" customHeight="1">
      <c r="A41" s="14"/>
      <c r="B41" s="115"/>
      <c r="C41" s="116"/>
      <c r="D41" s="25"/>
      <c r="E41" s="25"/>
      <c r="F41" s="2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"/>
      <c r="AC41" s="1"/>
      <c r="AD41" s="1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41"/>
      <c r="AP41" s="25"/>
    </row>
    <row r="42" spans="1:61" ht="20.25" customHeight="1">
      <c r="A42" s="14"/>
      <c r="B42" s="115"/>
      <c r="C42" s="116"/>
      <c r="D42" s="25"/>
      <c r="E42" s="25"/>
      <c r="F42" s="25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"/>
      <c r="AC42" s="1"/>
      <c r="AD42" s="1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41"/>
      <c r="AP42" s="25"/>
    </row>
    <row r="43" spans="1:61" ht="20.25" customHeight="1">
      <c r="A43" s="14"/>
      <c r="B43" s="115"/>
      <c r="C43" s="116"/>
      <c r="D43" s="25"/>
      <c r="E43" s="25"/>
      <c r="F43" s="2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"/>
      <c r="AC43" s="1"/>
      <c r="AD43" s="1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41"/>
      <c r="AP43" s="117" t="s">
        <v>58</v>
      </c>
    </row>
    <row r="44" spans="1:61" ht="16.5" customHeight="1">
      <c r="A44" s="1"/>
      <c r="B44" s="118"/>
      <c r="C44" s="119"/>
      <c r="D44" s="258" t="s">
        <v>54</v>
      </c>
      <c r="E44" s="258"/>
      <c r="F44" s="258"/>
      <c r="G44" s="258"/>
      <c r="H44" s="258"/>
      <c r="I44" s="119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19"/>
      <c r="Z44" s="119"/>
      <c r="AA44" s="119"/>
      <c r="AB44" s="119"/>
      <c r="AC44" s="121"/>
      <c r="AD44" s="261" t="s">
        <v>53</v>
      </c>
      <c r="AE44" s="262"/>
      <c r="AF44" s="262"/>
      <c r="AG44" s="262"/>
      <c r="AH44" s="262"/>
      <c r="AI44" s="263"/>
      <c r="AJ44" s="261" t="s">
        <v>39</v>
      </c>
      <c r="AK44" s="262"/>
      <c r="AL44" s="262"/>
      <c r="AM44" s="262"/>
      <c r="AN44" s="262"/>
      <c r="AO44" s="262"/>
      <c r="AP44" s="263"/>
    </row>
    <row r="45" spans="1:61" ht="6" customHeight="1">
      <c r="A45" s="1"/>
      <c r="B45" s="236"/>
      <c r="C45" s="1"/>
      <c r="D45" s="259"/>
      <c r="E45" s="259"/>
      <c r="F45" s="259"/>
      <c r="G45" s="259"/>
      <c r="H45" s="259"/>
      <c r="I45" s="1"/>
      <c r="J45" s="238"/>
      <c r="K45" s="14"/>
      <c r="L45" s="14"/>
      <c r="M45" s="1"/>
      <c r="N45" s="1"/>
      <c r="O45" s="123"/>
      <c r="P45" s="123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24"/>
      <c r="AD45" s="1"/>
      <c r="AE45" s="14"/>
      <c r="AF45" s="14"/>
      <c r="AG45" s="14"/>
      <c r="AH45" s="1"/>
      <c r="AI45" s="125"/>
      <c r="AJ45" s="240" t="s">
        <v>61</v>
      </c>
      <c r="AK45" s="241"/>
      <c r="AL45" s="241"/>
      <c r="AM45" s="241"/>
      <c r="AN45" s="241"/>
      <c r="AO45" s="241"/>
      <c r="AP45" s="242"/>
    </row>
    <row r="46" spans="1:61" ht="27" customHeight="1">
      <c r="A46" s="1"/>
      <c r="B46" s="237"/>
      <c r="C46" s="126"/>
      <c r="D46" s="260"/>
      <c r="E46" s="260"/>
      <c r="F46" s="260"/>
      <c r="G46" s="260"/>
      <c r="H46" s="260"/>
      <c r="I46" s="126"/>
      <c r="J46" s="239"/>
      <c r="K46" s="127"/>
      <c r="L46" s="126"/>
      <c r="M46" s="127"/>
      <c r="N46" s="127"/>
      <c r="O46" s="127"/>
      <c r="P46" s="127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99"/>
      <c r="AD46" s="126"/>
      <c r="AE46" s="128"/>
      <c r="AF46" s="128"/>
      <c r="AG46" s="128"/>
      <c r="AH46" s="126"/>
      <c r="AI46" s="129"/>
      <c r="AJ46" s="243"/>
      <c r="AK46" s="244"/>
      <c r="AL46" s="244"/>
      <c r="AM46" s="244"/>
      <c r="AN46" s="244"/>
      <c r="AO46" s="244"/>
      <c r="AP46" s="245"/>
      <c r="AQ46" s="37"/>
    </row>
    <row r="47" spans="1:61" ht="13.5" customHeight="1">
      <c r="A47" s="1"/>
      <c r="B47" s="122"/>
      <c r="C47" s="14"/>
      <c r="D47" s="122"/>
      <c r="E47" s="122"/>
      <c r="F47" s="1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4"/>
      <c r="AF47" s="14"/>
      <c r="AG47" s="14"/>
      <c r="AH47" s="14"/>
      <c r="AI47" s="14"/>
      <c r="AJ47" s="14"/>
      <c r="AK47" s="14"/>
      <c r="AL47" s="1"/>
      <c r="AM47" s="14"/>
      <c r="AN47" s="14"/>
      <c r="AO47" s="41"/>
      <c r="AP47" s="97" t="s">
        <v>52</v>
      </c>
      <c r="AQ47" s="37" t="s">
        <v>51</v>
      </c>
      <c r="AR47" s="158" t="b">
        <v>0</v>
      </c>
      <c r="AS47" s="15"/>
      <c r="AT47" s="15"/>
    </row>
    <row r="48" spans="1:61">
      <c r="A48" s="1"/>
      <c r="B48" s="25"/>
      <c r="C48" s="14"/>
      <c r="D48" s="25"/>
      <c r="E48" s="25"/>
      <c r="F48" s="2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41"/>
      <c r="AP48" s="25"/>
    </row>
    <row r="49" spans="1:44">
      <c r="A49" s="1"/>
      <c r="B49" s="25"/>
      <c r="C49" s="14"/>
      <c r="D49" s="25"/>
      <c r="E49" s="25"/>
      <c r="F49" s="25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41"/>
      <c r="AP49" s="25"/>
    </row>
    <row r="50" spans="1:44">
      <c r="A50" s="1"/>
      <c r="B50" s="25"/>
      <c r="C50" s="14"/>
      <c r="D50" s="25"/>
      <c r="E50" s="25"/>
      <c r="F50" s="25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41"/>
      <c r="AP50" s="25"/>
    </row>
    <row r="51" spans="1:44">
      <c r="A51" s="1"/>
      <c r="B51" s="25"/>
      <c r="C51" s="14"/>
      <c r="D51" s="25"/>
      <c r="E51" s="25"/>
      <c r="F51" s="2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41"/>
      <c r="AP51" s="25"/>
    </row>
    <row r="52" spans="1:44">
      <c r="A52" s="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252" t="s">
        <v>63</v>
      </c>
      <c r="AO52" s="252"/>
      <c r="AP52" s="252"/>
    </row>
    <row r="53" spans="1:44" ht="21.75" customHeight="1">
      <c r="A53" s="1"/>
      <c r="B53" s="69" t="s">
        <v>76</v>
      </c>
      <c r="C53" s="44"/>
      <c r="D53" s="44"/>
      <c r="E53" s="44"/>
      <c r="F53" s="44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3"/>
      <c r="AE53" s="43"/>
      <c r="AF53" s="42"/>
      <c r="AG53" s="42"/>
      <c r="AH53" s="42"/>
      <c r="AI53" s="42"/>
      <c r="AJ53" s="42"/>
      <c r="AK53" s="42"/>
      <c r="AL53" s="42"/>
      <c r="AM53" s="42"/>
      <c r="AN53" s="42"/>
      <c r="AO53" s="62"/>
      <c r="AP53" s="63"/>
    </row>
    <row r="54" spans="1:44" ht="14.25" customHeight="1">
      <c r="A54" s="1"/>
      <c r="B54" s="44"/>
      <c r="C54" s="44"/>
      <c r="D54" s="44"/>
      <c r="E54" s="44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43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56"/>
      <c r="AP54" s="54"/>
    </row>
    <row r="55" spans="1:44" ht="14.25" customHeight="1">
      <c r="A55" s="1"/>
      <c r="B55" s="42" t="s">
        <v>37</v>
      </c>
      <c r="C55" s="42"/>
      <c r="D55" s="42"/>
      <c r="E55" s="42"/>
      <c r="F55" s="44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56"/>
      <c r="AP55" s="54"/>
    </row>
    <row r="56" spans="1:44" ht="14.25" customHeight="1">
      <c r="A56" s="1"/>
      <c r="B56" s="42"/>
      <c r="C56" s="42"/>
      <c r="D56" s="42"/>
      <c r="E56" s="42"/>
      <c r="F56" s="44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56"/>
      <c r="AP56" s="54"/>
    </row>
    <row r="57" spans="1:44" ht="14.25" customHeight="1">
      <c r="A57" s="1"/>
      <c r="B57" s="45"/>
      <c r="C57" s="42"/>
      <c r="D57" s="42"/>
      <c r="E57" s="42"/>
      <c r="F57" s="42"/>
      <c r="G57" s="42"/>
      <c r="H57" s="64"/>
      <c r="I57" s="67"/>
      <c r="J57" s="67"/>
      <c r="K57" s="64"/>
      <c r="L57" s="64"/>
      <c r="M57" s="64"/>
      <c r="N57" s="64"/>
      <c r="O57" s="42"/>
      <c r="P57" s="67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56"/>
      <c r="AP57" s="54"/>
    </row>
    <row r="58" spans="1:44" ht="14.25" customHeight="1">
      <c r="A58" s="1"/>
      <c r="B58" s="51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64"/>
      <c r="AO58" s="56"/>
      <c r="AP58" s="54"/>
      <c r="AR58" s="22" t="s">
        <v>44</v>
      </c>
    </row>
    <row r="59" spans="1:44" ht="18" customHeight="1">
      <c r="A59" s="1"/>
      <c r="B59" s="51"/>
      <c r="C59" s="51"/>
      <c r="D59" s="51"/>
      <c r="E59" s="51"/>
      <c r="F59" s="32" t="s">
        <v>55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56"/>
      <c r="AP59" s="54"/>
      <c r="AQ59" s="38"/>
      <c r="AR59" s="35" t="s">
        <v>49</v>
      </c>
    </row>
    <row r="60" spans="1:44" ht="21.75" customHeight="1">
      <c r="A60" s="1"/>
      <c r="B60" s="64"/>
      <c r="C60" s="42"/>
      <c r="D60" s="42"/>
      <c r="E60" s="42"/>
      <c r="F60" s="253">
        <f>F9</f>
        <v>0</v>
      </c>
      <c r="G60" s="255">
        <f>G9</f>
        <v>0</v>
      </c>
      <c r="H60" s="255">
        <f>H9</f>
        <v>0</v>
      </c>
      <c r="I60" s="255">
        <f>I9</f>
        <v>0</v>
      </c>
      <c r="J60" s="287">
        <f>J9</f>
        <v>0</v>
      </c>
      <c r="K60" s="42"/>
      <c r="L60" s="45" t="s">
        <v>4</v>
      </c>
      <c r="M60" s="42"/>
      <c r="N60" s="42"/>
      <c r="O60" s="42"/>
      <c r="P60" s="46"/>
      <c r="Q60" s="46"/>
      <c r="R60" s="169">
        <f>R9</f>
        <v>0</v>
      </c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42"/>
      <c r="AQ60" s="38"/>
    </row>
    <row r="61" spans="1:44" ht="21.75" customHeight="1">
      <c r="A61" s="1"/>
      <c r="B61" s="42"/>
      <c r="C61" s="42"/>
      <c r="D61" s="42"/>
      <c r="E61" s="68"/>
      <c r="F61" s="254"/>
      <c r="G61" s="256"/>
      <c r="H61" s="256"/>
      <c r="I61" s="256"/>
      <c r="J61" s="288"/>
      <c r="K61" s="42"/>
      <c r="L61" s="45" t="s">
        <v>1</v>
      </c>
      <c r="M61" s="42"/>
      <c r="N61" s="42"/>
      <c r="O61" s="42"/>
      <c r="P61" s="46"/>
      <c r="Q61" s="46"/>
      <c r="R61" s="169">
        <f>R10</f>
        <v>0</v>
      </c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42"/>
      <c r="AQ61" s="38"/>
    </row>
    <row r="62" spans="1:44" ht="21.75" customHeight="1">
      <c r="A62" s="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51" t="s">
        <v>42</v>
      </c>
      <c r="M62" s="42"/>
      <c r="N62" s="42"/>
      <c r="O62" s="42"/>
      <c r="P62" s="47"/>
      <c r="Q62" s="46"/>
      <c r="R62" s="169">
        <f>R11</f>
        <v>0</v>
      </c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42"/>
      <c r="AQ62" s="38"/>
    </row>
    <row r="63" spans="1:44" ht="18" customHeight="1">
      <c r="A63" s="1"/>
      <c r="B63" s="42"/>
      <c r="C63" s="42"/>
      <c r="D63" s="42"/>
      <c r="E63" s="42"/>
      <c r="F63" s="32" t="s">
        <v>56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6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7"/>
      <c r="AJ63" s="47"/>
      <c r="AK63" s="47"/>
      <c r="AL63" s="47"/>
      <c r="AM63" s="47"/>
      <c r="AN63" s="47"/>
      <c r="AO63" s="57"/>
      <c r="AP63" s="42"/>
      <c r="AQ63" s="38"/>
    </row>
    <row r="64" spans="1:44" ht="21.75" customHeight="1">
      <c r="A64" s="1"/>
      <c r="B64" s="42"/>
      <c r="C64" s="42"/>
      <c r="D64" s="42"/>
      <c r="E64" s="42"/>
      <c r="F64" s="253">
        <f>F13</f>
        <v>0</v>
      </c>
      <c r="G64" s="255">
        <f>G13</f>
        <v>0</v>
      </c>
      <c r="H64" s="255">
        <f>H13</f>
        <v>0</v>
      </c>
      <c r="I64" s="255">
        <f>I13</f>
        <v>0</v>
      </c>
      <c r="J64" s="287">
        <f>J13</f>
        <v>0</v>
      </c>
      <c r="K64" s="42"/>
      <c r="L64" s="45" t="s">
        <v>4</v>
      </c>
      <c r="M64" s="42"/>
      <c r="N64" s="42"/>
      <c r="O64" s="42"/>
      <c r="P64" s="46"/>
      <c r="Q64" s="46"/>
      <c r="R64" s="169">
        <f>R13</f>
        <v>0</v>
      </c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42"/>
      <c r="AQ64" s="38"/>
    </row>
    <row r="65" spans="1:86" ht="21.75" customHeight="1">
      <c r="A65" s="1"/>
      <c r="B65" s="42"/>
      <c r="C65" s="42"/>
      <c r="D65" s="42"/>
      <c r="E65" s="68"/>
      <c r="F65" s="254"/>
      <c r="G65" s="256"/>
      <c r="H65" s="256"/>
      <c r="I65" s="256"/>
      <c r="J65" s="288"/>
      <c r="K65" s="42"/>
      <c r="L65" s="45" t="s">
        <v>1</v>
      </c>
      <c r="M65" s="42"/>
      <c r="N65" s="42"/>
      <c r="O65" s="42"/>
      <c r="P65" s="46"/>
      <c r="Q65" s="46"/>
      <c r="R65" s="169">
        <f>R14</f>
        <v>0</v>
      </c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42"/>
      <c r="AQ65" s="38"/>
    </row>
    <row r="66" spans="1:86" ht="21.75" customHeight="1">
      <c r="A66" s="1" t="s">
        <v>48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51" t="s">
        <v>42</v>
      </c>
      <c r="M66" s="42"/>
      <c r="N66" s="42"/>
      <c r="O66" s="42"/>
      <c r="P66" s="48"/>
      <c r="Q66" s="46"/>
      <c r="R66" s="169">
        <f>R15</f>
        <v>0</v>
      </c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42"/>
      <c r="AQ66" s="38"/>
    </row>
    <row r="67" spans="1:86" ht="19.5" customHeight="1">
      <c r="A67" s="1"/>
      <c r="B67" s="51" t="s">
        <v>41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0"/>
      <c r="AF67" s="50"/>
      <c r="AG67" s="50"/>
      <c r="AH67" s="50"/>
      <c r="AI67" s="42"/>
      <c r="AJ67" s="42"/>
      <c r="AK67" s="42"/>
      <c r="AL67" s="42"/>
      <c r="AM67" s="42"/>
      <c r="AN67" s="42"/>
      <c r="AO67" s="56"/>
      <c r="AP67" s="42"/>
    </row>
    <row r="68" spans="1:86" ht="24.95" customHeight="1">
      <c r="A68" s="1"/>
      <c r="B68" s="203"/>
      <c r="C68" s="299" t="s">
        <v>66</v>
      </c>
      <c r="D68" s="299"/>
      <c r="E68" s="299"/>
      <c r="F68" s="299"/>
      <c r="G68" s="299"/>
      <c r="H68" s="299"/>
      <c r="I68" s="130"/>
      <c r="J68" s="301">
        <f t="shared" ref="J68:J74" si="0">J17</f>
        <v>0</v>
      </c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3"/>
    </row>
    <row r="69" spans="1:86" ht="24.95" customHeight="1">
      <c r="A69" s="1"/>
      <c r="B69" s="204"/>
      <c r="C69" s="300"/>
      <c r="D69" s="300"/>
      <c r="E69" s="300"/>
      <c r="F69" s="300"/>
      <c r="G69" s="300"/>
      <c r="H69" s="300"/>
      <c r="I69" s="126"/>
      <c r="J69" s="304">
        <f t="shared" si="0"/>
        <v>0</v>
      </c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6"/>
    </row>
    <row r="70" spans="1:86" ht="24.95" customHeight="1">
      <c r="A70" s="1"/>
      <c r="B70" s="40"/>
      <c r="C70" s="307" t="s">
        <v>67</v>
      </c>
      <c r="D70" s="307"/>
      <c r="E70" s="307"/>
      <c r="F70" s="307"/>
      <c r="G70" s="307"/>
      <c r="H70" s="307"/>
      <c r="I70" s="131"/>
      <c r="J70" s="308">
        <f t="shared" si="0"/>
        <v>0</v>
      </c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10"/>
    </row>
    <row r="71" spans="1:86" ht="30" customHeight="1">
      <c r="A71" s="1"/>
      <c r="B71" s="82"/>
      <c r="C71" s="214" t="s">
        <v>71</v>
      </c>
      <c r="D71" s="214"/>
      <c r="E71" s="214"/>
      <c r="F71" s="214"/>
      <c r="G71" s="214"/>
      <c r="H71" s="214"/>
      <c r="I71" s="215"/>
      <c r="J71" s="296">
        <f t="shared" si="0"/>
        <v>0</v>
      </c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7"/>
      <c r="AL71" s="297"/>
      <c r="AM71" s="297"/>
      <c r="AN71" s="297"/>
      <c r="AO71" s="297"/>
      <c r="AP71" s="298"/>
    </row>
    <row r="72" spans="1:86" ht="24.95" customHeight="1">
      <c r="A72" s="1"/>
      <c r="B72" s="348" t="s">
        <v>109</v>
      </c>
      <c r="C72" s="219" t="s">
        <v>79</v>
      </c>
      <c r="D72" s="220"/>
      <c r="E72" s="220"/>
      <c r="F72" s="220"/>
      <c r="G72" s="220"/>
      <c r="H72" s="220"/>
      <c r="I72" s="221"/>
      <c r="J72" s="311">
        <f t="shared" si="0"/>
        <v>0</v>
      </c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3"/>
      <c r="AW72" s="85"/>
      <c r="AX72" s="85"/>
      <c r="AY72" s="85"/>
      <c r="AZ72" s="86">
        <f>J72</f>
        <v>0</v>
      </c>
      <c r="BA72" s="86">
        <f>O72</f>
        <v>0</v>
      </c>
      <c r="BB72" s="86">
        <f>L72</f>
        <v>0</v>
      </c>
      <c r="BC72" s="86">
        <f>Y72</f>
        <v>0</v>
      </c>
      <c r="BD72" s="86">
        <f>AD72</f>
        <v>0</v>
      </c>
      <c r="BE72" s="86">
        <f>AI72</f>
        <v>0</v>
      </c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</row>
    <row r="73" spans="1:86" ht="24.95" customHeight="1">
      <c r="A73" s="1"/>
      <c r="B73" s="349"/>
      <c r="C73" s="275" t="s">
        <v>80</v>
      </c>
      <c r="D73" s="276"/>
      <c r="E73" s="276"/>
      <c r="F73" s="276"/>
      <c r="G73" s="276"/>
      <c r="H73" s="276"/>
      <c r="I73" s="277"/>
      <c r="J73" s="314">
        <f t="shared" si="0"/>
        <v>0</v>
      </c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6"/>
      <c r="AX73" s="80" t="s">
        <v>69</v>
      </c>
      <c r="AY73" s="80"/>
      <c r="AZ73" s="15">
        <f>J73</f>
        <v>0</v>
      </c>
      <c r="BA73" s="15">
        <f>O73</f>
        <v>0</v>
      </c>
      <c r="BB73" s="15">
        <f>T73</f>
        <v>0</v>
      </c>
      <c r="BC73" s="15">
        <f>Y73</f>
        <v>0</v>
      </c>
      <c r="BD73" s="15">
        <f>AD73</f>
        <v>0</v>
      </c>
      <c r="BE73" s="15">
        <f>AI73</f>
        <v>0</v>
      </c>
      <c r="BJ73" s="81"/>
      <c r="BK73" s="81"/>
      <c r="BX73" s="15"/>
    </row>
    <row r="74" spans="1:86" ht="24.95" customHeight="1">
      <c r="A74" s="1"/>
      <c r="B74" s="350"/>
      <c r="C74" s="281" t="s">
        <v>74</v>
      </c>
      <c r="D74" s="282"/>
      <c r="E74" s="282"/>
      <c r="F74" s="282"/>
      <c r="G74" s="282"/>
      <c r="H74" s="282"/>
      <c r="I74" s="283"/>
      <c r="J74" s="317">
        <f t="shared" si="0"/>
        <v>0</v>
      </c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9"/>
      <c r="AX74" s="80" t="s">
        <v>69</v>
      </c>
      <c r="AY74" s="80"/>
      <c r="AZ74" s="15">
        <f>J74</f>
        <v>0</v>
      </c>
      <c r="BA74" s="15">
        <f>O74</f>
        <v>0</v>
      </c>
      <c r="BB74" s="15">
        <f>T74</f>
        <v>0</v>
      </c>
      <c r="BC74" s="15">
        <f>Y74</f>
        <v>0</v>
      </c>
      <c r="BD74" s="15">
        <f>AD74</f>
        <v>0</v>
      </c>
      <c r="BE74" s="15">
        <f>AI74</f>
        <v>0</v>
      </c>
      <c r="BJ74" s="81"/>
      <c r="BK74" s="81"/>
      <c r="BX74" s="15"/>
    </row>
    <row r="75" spans="1:86" ht="45.75" customHeight="1">
      <c r="A75" s="1"/>
      <c r="B75" s="155" t="s">
        <v>81</v>
      </c>
      <c r="C75" s="92"/>
      <c r="D75" s="92"/>
      <c r="E75" s="92"/>
      <c r="F75" s="92"/>
      <c r="G75" s="92"/>
      <c r="H75" s="92"/>
      <c r="I75" s="92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4"/>
      <c r="AO75" s="94"/>
      <c r="AP75" s="154" t="s">
        <v>108</v>
      </c>
    </row>
    <row r="76" spans="1:86" ht="31.5" customHeight="1">
      <c r="A76" s="1"/>
      <c r="B76" s="323" t="s">
        <v>82</v>
      </c>
      <c r="C76" s="324"/>
      <c r="D76" s="163" t="s">
        <v>47</v>
      </c>
      <c r="E76" s="164"/>
      <c r="F76" s="164"/>
      <c r="G76" s="164"/>
      <c r="H76" s="164"/>
      <c r="I76" s="165"/>
      <c r="J76" s="166" t="s">
        <v>110</v>
      </c>
      <c r="K76" s="167"/>
      <c r="L76" s="167"/>
      <c r="M76" s="167"/>
      <c r="N76" s="167"/>
      <c r="O76" s="167"/>
      <c r="P76" s="168"/>
      <c r="Q76" s="180" t="s">
        <v>86</v>
      </c>
      <c r="R76" s="181"/>
      <c r="S76" s="181"/>
      <c r="T76" s="181"/>
      <c r="U76" s="181"/>
      <c r="V76" s="181"/>
      <c r="W76" s="181"/>
      <c r="X76" s="181"/>
      <c r="Y76" s="181"/>
      <c r="Z76" s="181"/>
      <c r="AA76" s="182"/>
      <c r="AB76" s="189" t="s">
        <v>83</v>
      </c>
      <c r="AC76" s="190"/>
      <c r="AD76" s="191" t="s">
        <v>93</v>
      </c>
      <c r="AE76" s="192"/>
      <c r="AF76" s="192"/>
      <c r="AG76" s="192"/>
      <c r="AH76" s="192"/>
      <c r="AI76" s="192"/>
      <c r="AJ76" s="192"/>
      <c r="AK76" s="193"/>
      <c r="AL76" s="194" t="s">
        <v>2</v>
      </c>
      <c r="AM76" s="195"/>
      <c r="AN76" s="320" t="s">
        <v>91</v>
      </c>
      <c r="AO76" s="321"/>
      <c r="AP76" s="322"/>
    </row>
    <row r="77" spans="1:86" ht="27" customHeight="1">
      <c r="A77" s="1"/>
      <c r="B77" s="325"/>
      <c r="C77" s="326"/>
      <c r="D77" s="171" t="s">
        <v>89</v>
      </c>
      <c r="E77" s="172"/>
      <c r="F77" s="172"/>
      <c r="G77" s="172"/>
      <c r="H77" s="172"/>
      <c r="I77" s="173"/>
      <c r="J77" s="177" t="s">
        <v>88</v>
      </c>
      <c r="K77" s="178"/>
      <c r="L77" s="178"/>
      <c r="M77" s="178"/>
      <c r="N77" s="178"/>
      <c r="O77" s="178"/>
      <c r="P77" s="179"/>
      <c r="Q77" s="183" t="s">
        <v>94</v>
      </c>
      <c r="R77" s="184"/>
      <c r="S77" s="184"/>
      <c r="T77" s="184"/>
      <c r="U77" s="184"/>
      <c r="V77" s="184"/>
      <c r="W77" s="184"/>
      <c r="X77" s="184"/>
      <c r="Y77" s="184"/>
      <c r="Z77" s="184"/>
      <c r="AA77" s="185"/>
      <c r="AB77" s="196" t="s">
        <v>84</v>
      </c>
      <c r="AC77" s="197"/>
      <c r="AD77" s="337">
        <v>4800</v>
      </c>
      <c r="AE77" s="338"/>
      <c r="AF77" s="338"/>
      <c r="AG77" s="338"/>
      <c r="AH77" s="338"/>
      <c r="AI77" s="338"/>
      <c r="AJ77" s="338"/>
      <c r="AK77" s="339"/>
      <c r="AL77" s="340">
        <f>AL26</f>
        <v>0</v>
      </c>
      <c r="AM77" s="341"/>
      <c r="AN77" s="331">
        <f>AD77*AL77</f>
        <v>0</v>
      </c>
      <c r="AO77" s="332"/>
      <c r="AP77" s="333"/>
      <c r="AR77" s="157" t="b">
        <v>1</v>
      </c>
      <c r="AS77" s="157" t="b">
        <v>1</v>
      </c>
      <c r="AT77" s="157" t="b">
        <v>1</v>
      </c>
      <c r="AU77" s="157" t="b">
        <v>1</v>
      </c>
      <c r="BJ77" s="91"/>
      <c r="BK77" s="83"/>
      <c r="BL77" s="83"/>
      <c r="BM77" s="83"/>
    </row>
    <row r="78" spans="1:86" ht="27" customHeight="1" thickBot="1">
      <c r="A78" s="1"/>
      <c r="B78" s="327"/>
      <c r="C78" s="328"/>
      <c r="D78" s="171" t="s">
        <v>90</v>
      </c>
      <c r="E78" s="172"/>
      <c r="F78" s="172"/>
      <c r="G78" s="172"/>
      <c r="H78" s="172"/>
      <c r="I78" s="173"/>
      <c r="J78" s="174" t="s">
        <v>95</v>
      </c>
      <c r="K78" s="175"/>
      <c r="L78" s="175"/>
      <c r="M78" s="175"/>
      <c r="N78" s="175"/>
      <c r="O78" s="175"/>
      <c r="P78" s="176"/>
      <c r="Q78" s="186" t="s">
        <v>87</v>
      </c>
      <c r="R78" s="187"/>
      <c r="S78" s="187"/>
      <c r="T78" s="187"/>
      <c r="U78" s="187"/>
      <c r="V78" s="187"/>
      <c r="W78" s="187"/>
      <c r="X78" s="187"/>
      <c r="Y78" s="187"/>
      <c r="Z78" s="187"/>
      <c r="AA78" s="188"/>
      <c r="AB78" s="196" t="s">
        <v>85</v>
      </c>
      <c r="AC78" s="197"/>
      <c r="AD78" s="337">
        <v>3500</v>
      </c>
      <c r="AE78" s="338"/>
      <c r="AF78" s="338"/>
      <c r="AG78" s="338"/>
      <c r="AH78" s="338"/>
      <c r="AI78" s="338"/>
      <c r="AJ78" s="338"/>
      <c r="AK78" s="339"/>
      <c r="AL78" s="340">
        <f>AL27</f>
        <v>0</v>
      </c>
      <c r="AM78" s="341"/>
      <c r="AN78" s="331">
        <f>AD78*AL78</f>
        <v>0</v>
      </c>
      <c r="AO78" s="332"/>
      <c r="AP78" s="333"/>
      <c r="AR78" s="157" t="b">
        <v>1</v>
      </c>
      <c r="AS78" s="157" t="b">
        <v>1</v>
      </c>
      <c r="AT78" s="157" t="b">
        <v>1</v>
      </c>
      <c r="AU78" s="157" t="b">
        <v>1</v>
      </c>
      <c r="BJ78" s="84"/>
      <c r="BK78" s="83"/>
      <c r="BL78" s="83"/>
      <c r="BM78" s="83"/>
    </row>
    <row r="79" spans="1:86" ht="27" customHeight="1" thickBot="1">
      <c r="A79" s="1"/>
      <c r="B79" s="327"/>
      <c r="C79" s="328"/>
      <c r="D79" s="74"/>
      <c r="E79" s="75"/>
      <c r="F79" s="76"/>
      <c r="G79" s="160" t="s">
        <v>70</v>
      </c>
      <c r="H79" s="160"/>
      <c r="I79" s="160"/>
      <c r="J79" s="160"/>
      <c r="K79" s="160"/>
      <c r="L79" s="160"/>
      <c r="M79" s="161"/>
      <c r="N79" s="132">
        <f>N28</f>
        <v>0</v>
      </c>
      <c r="O79" s="72" t="s">
        <v>45</v>
      </c>
      <c r="P79" s="73"/>
      <c r="Q79" s="225" t="s">
        <v>60</v>
      </c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7"/>
      <c r="AN79" s="332" t="s">
        <v>59</v>
      </c>
      <c r="AO79" s="332"/>
      <c r="AP79" s="333"/>
      <c r="BJ79" s="87"/>
      <c r="BK79" s="79"/>
      <c r="BL79" s="79"/>
      <c r="BM79" s="79"/>
    </row>
    <row r="80" spans="1:86" ht="27" customHeight="1">
      <c r="A80" s="1"/>
      <c r="B80" s="329"/>
      <c r="C80" s="330"/>
      <c r="D80" s="65"/>
      <c r="E80" s="66"/>
      <c r="F80" s="77"/>
      <c r="G80" s="162" t="s">
        <v>68</v>
      </c>
      <c r="H80" s="162"/>
      <c r="I80" s="162"/>
      <c r="J80" s="162"/>
      <c r="K80" s="162"/>
      <c r="L80" s="162"/>
      <c r="M80" s="162"/>
      <c r="N80" s="162"/>
      <c r="O80" s="162"/>
      <c r="P80" s="71"/>
      <c r="Q80" s="96"/>
      <c r="R80" s="95"/>
      <c r="S80" s="95"/>
      <c r="T80" s="95"/>
      <c r="U80" s="95"/>
      <c r="V80" s="95"/>
      <c r="W80" s="228" t="s">
        <v>92</v>
      </c>
      <c r="X80" s="229"/>
      <c r="Y80" s="229"/>
      <c r="Z80" s="229"/>
      <c r="AA80" s="229"/>
      <c r="AB80" s="229"/>
      <c r="AC80" s="230"/>
      <c r="AD80" s="231">
        <v>500</v>
      </c>
      <c r="AE80" s="232"/>
      <c r="AF80" s="232"/>
      <c r="AG80" s="232"/>
      <c r="AH80" s="232"/>
      <c r="AI80" s="232"/>
      <c r="AJ80" s="232"/>
      <c r="AK80" s="233"/>
      <c r="AL80" s="234" t="str">
        <f>AL29</f>
        <v/>
      </c>
      <c r="AM80" s="235"/>
      <c r="AN80" s="334" t="str">
        <f>IF(N79&gt;1,(N79-1)*500,"")</f>
        <v/>
      </c>
      <c r="AO80" s="335"/>
      <c r="AP80" s="336"/>
      <c r="BJ80" s="87"/>
    </row>
    <row r="81" spans="1:61" ht="24" customHeight="1">
      <c r="A81" s="1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264" t="s">
        <v>57</v>
      </c>
      <c r="AE81" s="265"/>
      <c r="AF81" s="265"/>
      <c r="AG81" s="265"/>
      <c r="AH81" s="265"/>
      <c r="AI81" s="265"/>
      <c r="AJ81" s="265"/>
      <c r="AK81" s="265"/>
      <c r="AL81" s="265"/>
      <c r="AM81" s="266"/>
      <c r="AN81" s="345">
        <f>SUM(AN77:AP80)</f>
        <v>0</v>
      </c>
      <c r="AO81" s="346"/>
      <c r="AP81" s="347"/>
    </row>
    <row r="82" spans="1:61" ht="24" customHeight="1" thickBot="1">
      <c r="A82" s="1"/>
      <c r="B82" s="103"/>
      <c r="C82" s="104" t="s">
        <v>43</v>
      </c>
      <c r="D82" s="35"/>
      <c r="E82" s="35"/>
      <c r="F82" s="35"/>
      <c r="G82" s="105"/>
      <c r="H82" s="14"/>
      <c r="I82" s="14"/>
      <c r="J82" s="106"/>
      <c r="K82" s="14"/>
      <c r="L82" s="14"/>
      <c r="M82" s="14"/>
      <c r="N82" s="107" t="s">
        <v>0</v>
      </c>
      <c r="O82" s="105"/>
      <c r="P82" s="35"/>
      <c r="Q82" s="35"/>
      <c r="R82" s="105"/>
      <c r="S82" s="108"/>
      <c r="T82" s="105"/>
      <c r="U82" s="35"/>
      <c r="V82" s="35"/>
      <c r="W82" s="14"/>
      <c r="X82" s="109" t="s">
        <v>3</v>
      </c>
      <c r="Y82" s="105"/>
      <c r="Z82" s="14"/>
      <c r="AA82" s="14"/>
      <c r="AB82" s="14"/>
      <c r="AC82" s="14"/>
      <c r="AD82" s="246" t="s">
        <v>40</v>
      </c>
      <c r="AE82" s="247"/>
      <c r="AF82" s="247"/>
      <c r="AG82" s="247"/>
      <c r="AH82" s="247"/>
      <c r="AI82" s="247"/>
      <c r="AJ82" s="247"/>
      <c r="AK82" s="247"/>
      <c r="AL82" s="247"/>
      <c r="AM82" s="248"/>
      <c r="AN82" s="290">
        <f>INT(AN81*0.1)</f>
        <v>0</v>
      </c>
      <c r="AO82" s="291"/>
      <c r="AP82" s="292"/>
    </row>
    <row r="83" spans="1:61" ht="24" customHeight="1" thickBot="1">
      <c r="A83" s="1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6"/>
      <c r="Y83" s="26"/>
      <c r="Z83" s="26"/>
      <c r="AA83" s="14"/>
      <c r="AB83" s="1"/>
      <c r="AC83" s="1"/>
      <c r="AD83" s="249" t="s">
        <v>73</v>
      </c>
      <c r="AE83" s="250"/>
      <c r="AF83" s="250"/>
      <c r="AG83" s="250"/>
      <c r="AH83" s="250"/>
      <c r="AI83" s="250"/>
      <c r="AJ83" s="250"/>
      <c r="AK83" s="250"/>
      <c r="AL83" s="250"/>
      <c r="AM83" s="251"/>
      <c r="AN83" s="293">
        <f>IF(AN82="","",AN81+AN82)</f>
        <v>0</v>
      </c>
      <c r="AO83" s="294"/>
      <c r="AP83" s="295"/>
      <c r="AS83" s="37"/>
    </row>
    <row r="84" spans="1:61" ht="21.75" customHeight="1">
      <c r="A84" s="14"/>
      <c r="B84" s="110"/>
      <c r="C84" s="111" t="s">
        <v>46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112"/>
      <c r="S84" s="26"/>
      <c r="T84" s="26"/>
      <c r="U84" s="26"/>
      <c r="V84" s="26"/>
      <c r="W84" s="26"/>
      <c r="X84" s="14"/>
      <c r="Y84" s="14"/>
      <c r="Z84" s="14"/>
      <c r="AA84" s="14"/>
      <c r="AB84" s="1"/>
      <c r="AC84" s="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60"/>
      <c r="AP84" s="61"/>
      <c r="AS84" s="37"/>
    </row>
    <row r="85" spans="1:61" ht="21.75" customHeight="1">
      <c r="A85" s="14"/>
      <c r="B85" s="289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"/>
      <c r="AC85" s="1"/>
      <c r="AD85" s="114"/>
      <c r="AE85" s="114"/>
      <c r="AF85" s="114"/>
      <c r="AG85" s="114"/>
      <c r="AH85" s="114"/>
      <c r="AI85" s="114"/>
      <c r="AJ85" s="114"/>
      <c r="AK85" s="41"/>
      <c r="AL85" s="41"/>
      <c r="AM85" s="41"/>
      <c r="AN85" s="14"/>
      <c r="AO85" s="41"/>
      <c r="AP85" s="41"/>
    </row>
    <row r="86" spans="1:61" ht="15.75" customHeight="1">
      <c r="A86" s="14"/>
      <c r="B86" s="289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59" t="s">
        <v>72</v>
      </c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41"/>
      <c r="AP86" s="25"/>
      <c r="AQ86" s="52"/>
    </row>
    <row r="87" spans="1:61" ht="15.75" customHeight="1">
      <c r="A87" s="14"/>
      <c r="B87" s="1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41"/>
      <c r="AP87" s="25"/>
      <c r="AQ87" s="52"/>
    </row>
    <row r="88" spans="1:61" ht="9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41"/>
      <c r="AP88" s="25"/>
    </row>
    <row r="89" spans="1:61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41"/>
      <c r="AP89" s="25"/>
    </row>
    <row r="90" spans="1:61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41"/>
      <c r="AP90" s="25"/>
      <c r="AR90" s="257"/>
      <c r="AS90" s="257"/>
      <c r="AT90" s="257"/>
      <c r="AU90" s="257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</row>
    <row r="91" spans="1:61" ht="12.75" customHeight="1">
      <c r="A91" s="14"/>
      <c r="B91" s="2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41"/>
      <c r="AP91" s="25"/>
      <c r="AQ91" s="37"/>
      <c r="BI91" s="36"/>
    </row>
    <row r="92" spans="1:61" ht="20.25" customHeight="1">
      <c r="A92" s="14"/>
      <c r="B92" s="115"/>
      <c r="C92" s="116"/>
      <c r="D92" s="25"/>
      <c r="E92" s="25"/>
      <c r="F92" s="25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"/>
      <c r="AC92" s="1"/>
      <c r="AD92" s="1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41"/>
      <c r="AP92" s="25"/>
    </row>
    <row r="93" spans="1:61" ht="20.25" customHeight="1">
      <c r="A93" s="14"/>
      <c r="B93" s="115"/>
      <c r="C93" s="116"/>
      <c r="D93" s="25"/>
      <c r="E93" s="25"/>
      <c r="F93" s="25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"/>
      <c r="AC93" s="1"/>
      <c r="AD93" s="1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41"/>
      <c r="AP93" s="25"/>
    </row>
    <row r="94" spans="1:61" ht="20.25" customHeight="1">
      <c r="A94" s="14"/>
      <c r="B94" s="115"/>
      <c r="C94" s="116"/>
      <c r="D94" s="25"/>
      <c r="E94" s="25"/>
      <c r="F94" s="25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"/>
      <c r="AC94" s="1"/>
      <c r="AD94" s="1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41"/>
      <c r="AP94" s="117" t="s">
        <v>58</v>
      </c>
    </row>
    <row r="95" spans="1:61" ht="16.5" customHeight="1">
      <c r="A95" s="1"/>
      <c r="B95" s="118"/>
      <c r="C95" s="119"/>
      <c r="D95" s="258" t="s">
        <v>54</v>
      </c>
      <c r="E95" s="258"/>
      <c r="F95" s="258"/>
      <c r="G95" s="258"/>
      <c r="H95" s="258"/>
      <c r="I95" s="119"/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19"/>
      <c r="Z95" s="119"/>
      <c r="AA95" s="119"/>
      <c r="AB95" s="119"/>
      <c r="AC95" s="121"/>
      <c r="AD95" s="261" t="s">
        <v>53</v>
      </c>
      <c r="AE95" s="262"/>
      <c r="AF95" s="262"/>
      <c r="AG95" s="262"/>
      <c r="AH95" s="262"/>
      <c r="AI95" s="263"/>
      <c r="AJ95" s="261" t="s">
        <v>39</v>
      </c>
      <c r="AK95" s="262"/>
      <c r="AL95" s="262"/>
      <c r="AM95" s="262"/>
      <c r="AN95" s="262"/>
      <c r="AO95" s="262"/>
      <c r="AP95" s="263"/>
    </row>
    <row r="96" spans="1:61" ht="6" customHeight="1">
      <c r="A96" s="1"/>
      <c r="B96" s="236"/>
      <c r="C96" s="1"/>
      <c r="D96" s="259"/>
      <c r="E96" s="259"/>
      <c r="F96" s="259"/>
      <c r="G96" s="259"/>
      <c r="H96" s="259"/>
      <c r="I96" s="1"/>
      <c r="J96" s="238"/>
      <c r="K96" s="14"/>
      <c r="L96" s="14"/>
      <c r="M96" s="1"/>
      <c r="N96" s="1"/>
      <c r="O96" s="123"/>
      <c r="P96" s="12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24"/>
      <c r="AD96" s="1"/>
      <c r="AE96" s="14"/>
      <c r="AF96" s="14"/>
      <c r="AG96" s="14"/>
      <c r="AH96" s="1"/>
      <c r="AI96" s="125"/>
      <c r="AJ96" s="240" t="s">
        <v>61</v>
      </c>
      <c r="AK96" s="241"/>
      <c r="AL96" s="241"/>
      <c r="AM96" s="241"/>
      <c r="AN96" s="241"/>
      <c r="AO96" s="241"/>
      <c r="AP96" s="242"/>
    </row>
    <row r="97" spans="1:46" ht="27" customHeight="1">
      <c r="A97" s="1"/>
      <c r="B97" s="237"/>
      <c r="C97" s="126"/>
      <c r="D97" s="260"/>
      <c r="E97" s="260"/>
      <c r="F97" s="260"/>
      <c r="G97" s="260"/>
      <c r="H97" s="260"/>
      <c r="I97" s="126"/>
      <c r="J97" s="239"/>
      <c r="K97" s="127"/>
      <c r="L97" s="126"/>
      <c r="M97" s="127"/>
      <c r="N97" s="127"/>
      <c r="O97" s="127"/>
      <c r="P97" s="127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99"/>
      <c r="AD97" s="126"/>
      <c r="AE97" s="128"/>
      <c r="AF97" s="128"/>
      <c r="AG97" s="128"/>
      <c r="AH97" s="126"/>
      <c r="AI97" s="129"/>
      <c r="AJ97" s="243"/>
      <c r="AK97" s="244"/>
      <c r="AL97" s="244"/>
      <c r="AM97" s="244"/>
      <c r="AN97" s="244"/>
      <c r="AO97" s="244"/>
      <c r="AP97" s="245"/>
      <c r="AQ97" s="37"/>
    </row>
    <row r="98" spans="1:46" ht="13.5" customHeight="1">
      <c r="A98" s="1"/>
      <c r="B98" s="122"/>
      <c r="C98" s="14"/>
      <c r="D98" s="122"/>
      <c r="E98" s="122"/>
      <c r="F98" s="1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4"/>
      <c r="AF98" s="14"/>
      <c r="AG98" s="14"/>
      <c r="AH98" s="14"/>
      <c r="AI98" s="14"/>
      <c r="AJ98" s="14"/>
      <c r="AK98" s="14"/>
      <c r="AL98" s="1"/>
      <c r="AM98" s="14"/>
      <c r="AN98" s="14"/>
      <c r="AO98" s="41"/>
      <c r="AP98" s="97"/>
      <c r="AQ98" s="37"/>
      <c r="AR98" s="17"/>
      <c r="AS98" s="15"/>
      <c r="AT98" s="15"/>
    </row>
    <row r="99" spans="1:46">
      <c r="A99" s="1"/>
      <c r="B99" s="25"/>
      <c r="C99" s="14"/>
      <c r="D99" s="25"/>
      <c r="E99" s="25"/>
      <c r="F99" s="25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41"/>
      <c r="AP99" s="25"/>
    </row>
    <row r="100" spans="1:46">
      <c r="A100" s="1"/>
      <c r="B100" s="25"/>
      <c r="C100" s="14"/>
      <c r="D100" s="25"/>
      <c r="E100" s="25"/>
      <c r="F100" s="25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41"/>
      <c r="AP100" s="25"/>
    </row>
    <row r="101" spans="1:46">
      <c r="A101" s="1"/>
      <c r="B101" s="25"/>
      <c r="C101" s="14"/>
      <c r="D101" s="25"/>
      <c r="E101" s="25"/>
      <c r="F101" s="25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41"/>
      <c r="AP101" s="25"/>
    </row>
    <row r="102" spans="1:46">
      <c r="A102" s="1"/>
      <c r="B102" s="25"/>
      <c r="C102" s="14"/>
      <c r="D102" s="25"/>
      <c r="E102" s="25"/>
      <c r="F102" s="2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41"/>
      <c r="AP102" s="25"/>
    </row>
    <row r="103" spans="1:46">
      <c r="A103" s="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252" t="s">
        <v>64</v>
      </c>
      <c r="AO103" s="252"/>
      <c r="AP103" s="252"/>
    </row>
    <row r="104" spans="1:46" ht="20.25" customHeight="1">
      <c r="A104" s="1"/>
      <c r="B104" s="69" t="s">
        <v>77</v>
      </c>
      <c r="C104" s="44"/>
      <c r="D104" s="44"/>
      <c r="E104" s="44"/>
      <c r="F104" s="44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3"/>
      <c r="AE104" s="43"/>
      <c r="AF104" s="42"/>
      <c r="AG104" s="42"/>
      <c r="AH104" s="42"/>
      <c r="AI104" s="42"/>
      <c r="AJ104" s="42"/>
      <c r="AK104" s="42"/>
      <c r="AL104" s="42"/>
      <c r="AM104" s="42"/>
      <c r="AN104" s="42"/>
      <c r="AO104" s="62"/>
      <c r="AP104" s="63"/>
    </row>
    <row r="105" spans="1:46" ht="14.25" customHeight="1">
      <c r="A105" s="1"/>
      <c r="B105" s="44"/>
      <c r="C105" s="44"/>
      <c r="D105" s="44"/>
      <c r="E105" s="44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3"/>
      <c r="AD105" s="43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56"/>
      <c r="AP105" s="54"/>
    </row>
    <row r="106" spans="1:46" ht="14.25" customHeight="1">
      <c r="A106" s="1"/>
      <c r="B106" s="42" t="s">
        <v>37</v>
      </c>
      <c r="C106" s="42"/>
      <c r="D106" s="42"/>
      <c r="E106" s="42"/>
      <c r="F106" s="44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56"/>
      <c r="AP106" s="54"/>
    </row>
    <row r="107" spans="1:46" ht="14.25" customHeight="1">
      <c r="A107" s="1"/>
      <c r="B107" s="42"/>
      <c r="C107" s="42"/>
      <c r="D107" s="42"/>
      <c r="E107" s="42"/>
      <c r="F107" s="44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56"/>
      <c r="AP107" s="54"/>
    </row>
    <row r="108" spans="1:46" ht="14.25" customHeight="1">
      <c r="A108" s="1"/>
      <c r="B108" s="45"/>
      <c r="C108" s="42"/>
      <c r="D108" s="42"/>
      <c r="E108" s="42"/>
      <c r="F108" s="42"/>
      <c r="G108" s="42"/>
      <c r="H108" s="64"/>
      <c r="I108" s="67"/>
      <c r="J108" s="67"/>
      <c r="K108" s="64"/>
      <c r="L108" s="64"/>
      <c r="M108" s="64"/>
      <c r="N108" s="64"/>
      <c r="O108" s="42"/>
      <c r="P108" s="67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56"/>
      <c r="AP108" s="54"/>
    </row>
    <row r="109" spans="1:46" ht="14.25" customHeight="1">
      <c r="A109" s="1"/>
      <c r="B109" s="51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64"/>
      <c r="AO109" s="56"/>
      <c r="AP109" s="54"/>
    </row>
    <row r="110" spans="1:46" ht="18" customHeight="1">
      <c r="A110" s="1"/>
      <c r="B110" s="51"/>
      <c r="C110" s="51"/>
      <c r="D110" s="51"/>
      <c r="E110" s="51"/>
      <c r="F110" s="32" t="s">
        <v>55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56"/>
      <c r="AP110" s="54"/>
      <c r="AQ110" s="38"/>
    </row>
    <row r="111" spans="1:46" ht="21.75" customHeight="1">
      <c r="A111" s="1"/>
      <c r="B111" s="64"/>
      <c r="C111" s="42"/>
      <c r="D111" s="42"/>
      <c r="E111" s="42"/>
      <c r="F111" s="253">
        <f>F60</f>
        <v>0</v>
      </c>
      <c r="G111" s="255">
        <f>G60</f>
        <v>0</v>
      </c>
      <c r="H111" s="255">
        <f>H60</f>
        <v>0</v>
      </c>
      <c r="I111" s="255">
        <f>I60</f>
        <v>0</v>
      </c>
      <c r="J111" s="287">
        <f>J60</f>
        <v>0</v>
      </c>
      <c r="K111" s="42"/>
      <c r="L111" s="45" t="s">
        <v>4</v>
      </c>
      <c r="M111" s="42"/>
      <c r="N111" s="42"/>
      <c r="O111" s="42"/>
      <c r="P111" s="46"/>
      <c r="Q111" s="46"/>
      <c r="R111" s="169">
        <f>R60</f>
        <v>0</v>
      </c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42"/>
      <c r="AQ111" s="38"/>
    </row>
    <row r="112" spans="1:46" ht="21.75" customHeight="1">
      <c r="A112" s="1"/>
      <c r="B112" s="42"/>
      <c r="C112" s="42"/>
      <c r="D112" s="42"/>
      <c r="E112" s="68"/>
      <c r="F112" s="254"/>
      <c r="G112" s="256"/>
      <c r="H112" s="256"/>
      <c r="I112" s="256"/>
      <c r="J112" s="288"/>
      <c r="K112" s="42"/>
      <c r="L112" s="45" t="s">
        <v>1</v>
      </c>
      <c r="M112" s="42"/>
      <c r="N112" s="42"/>
      <c r="O112" s="42"/>
      <c r="P112" s="46"/>
      <c r="Q112" s="46"/>
      <c r="R112" s="169">
        <f>R61</f>
        <v>0</v>
      </c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42"/>
      <c r="AQ112" s="38"/>
    </row>
    <row r="113" spans="1:86" ht="21.75" customHeight="1">
      <c r="A113" s="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51" t="s">
        <v>42</v>
      </c>
      <c r="M113" s="42"/>
      <c r="N113" s="42"/>
      <c r="O113" s="42"/>
      <c r="P113" s="47"/>
      <c r="Q113" s="46"/>
      <c r="R113" s="169">
        <f>R62</f>
        <v>0</v>
      </c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70"/>
      <c r="AL113" s="170"/>
      <c r="AM113" s="170"/>
      <c r="AN113" s="170"/>
      <c r="AO113" s="170"/>
      <c r="AP113" s="42"/>
      <c r="AQ113" s="38"/>
    </row>
    <row r="114" spans="1:86" ht="18" customHeight="1">
      <c r="A114" s="1"/>
      <c r="B114" s="42"/>
      <c r="C114" s="42"/>
      <c r="D114" s="42"/>
      <c r="E114" s="42"/>
      <c r="F114" s="32" t="s">
        <v>56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6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47"/>
      <c r="AJ114" s="47"/>
      <c r="AK114" s="47"/>
      <c r="AL114" s="47"/>
      <c r="AM114" s="47"/>
      <c r="AN114" s="47"/>
      <c r="AO114" s="57"/>
      <c r="AP114" s="42"/>
      <c r="AQ114" s="38"/>
    </row>
    <row r="115" spans="1:86" ht="21.75" customHeight="1">
      <c r="A115" s="1"/>
      <c r="B115" s="42"/>
      <c r="C115" s="42"/>
      <c r="D115" s="42"/>
      <c r="E115" s="42"/>
      <c r="F115" s="253">
        <f>F64</f>
        <v>0</v>
      </c>
      <c r="G115" s="255">
        <f>G64</f>
        <v>0</v>
      </c>
      <c r="H115" s="255">
        <f>H64</f>
        <v>0</v>
      </c>
      <c r="I115" s="255">
        <f>I64</f>
        <v>0</v>
      </c>
      <c r="J115" s="287">
        <f>J64</f>
        <v>0</v>
      </c>
      <c r="K115" s="42"/>
      <c r="L115" s="45" t="s">
        <v>4</v>
      </c>
      <c r="M115" s="42"/>
      <c r="N115" s="42"/>
      <c r="O115" s="42"/>
      <c r="P115" s="46"/>
      <c r="Q115" s="46"/>
      <c r="R115" s="169">
        <f>R64</f>
        <v>0</v>
      </c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0"/>
      <c r="AL115" s="170"/>
      <c r="AM115" s="170"/>
      <c r="AN115" s="170"/>
      <c r="AO115" s="170"/>
      <c r="AP115" s="42"/>
      <c r="AQ115" s="38"/>
    </row>
    <row r="116" spans="1:86" ht="21.75" customHeight="1">
      <c r="A116" s="1"/>
      <c r="B116" s="42"/>
      <c r="C116" s="42"/>
      <c r="D116" s="42"/>
      <c r="E116" s="68"/>
      <c r="F116" s="254"/>
      <c r="G116" s="256"/>
      <c r="H116" s="256"/>
      <c r="I116" s="256"/>
      <c r="J116" s="288"/>
      <c r="K116" s="42"/>
      <c r="L116" s="45" t="s">
        <v>1</v>
      </c>
      <c r="M116" s="42"/>
      <c r="N116" s="42"/>
      <c r="O116" s="42"/>
      <c r="P116" s="46"/>
      <c r="Q116" s="46"/>
      <c r="R116" s="169">
        <f>R65</f>
        <v>0</v>
      </c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42"/>
      <c r="AQ116" s="38"/>
    </row>
    <row r="117" spans="1:86" ht="21.75" customHeight="1">
      <c r="A117" s="1" t="s">
        <v>48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51" t="s">
        <v>42</v>
      </c>
      <c r="M117" s="42"/>
      <c r="N117" s="42"/>
      <c r="O117" s="42"/>
      <c r="P117" s="48"/>
      <c r="Q117" s="46"/>
      <c r="R117" s="169">
        <f>R66</f>
        <v>0</v>
      </c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170"/>
      <c r="AO117" s="170"/>
      <c r="AP117" s="42"/>
      <c r="AQ117" s="38"/>
    </row>
    <row r="118" spans="1:86" ht="19.5" customHeight="1">
      <c r="A118" s="1"/>
      <c r="B118" s="51" t="s">
        <v>41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50"/>
      <c r="AF118" s="50"/>
      <c r="AG118" s="50"/>
      <c r="AH118" s="50"/>
      <c r="AI118" s="42"/>
      <c r="AJ118" s="42"/>
      <c r="AK118" s="42"/>
      <c r="AL118" s="42"/>
      <c r="AM118" s="42"/>
      <c r="AN118" s="42"/>
      <c r="AO118" s="56"/>
      <c r="AP118" s="42"/>
    </row>
    <row r="119" spans="1:86" ht="24.95" customHeight="1">
      <c r="A119" s="1"/>
      <c r="B119" s="203"/>
      <c r="C119" s="299" t="s">
        <v>66</v>
      </c>
      <c r="D119" s="299"/>
      <c r="E119" s="299"/>
      <c r="F119" s="299"/>
      <c r="G119" s="299"/>
      <c r="H119" s="299"/>
      <c r="I119" s="130"/>
      <c r="J119" s="301">
        <f t="shared" ref="J119:J125" si="1">J68</f>
        <v>0</v>
      </c>
      <c r="K119" s="302"/>
      <c r="L119" s="302"/>
      <c r="M119" s="302"/>
      <c r="N119" s="302"/>
      <c r="O119" s="302"/>
      <c r="P119" s="302"/>
      <c r="Q119" s="302"/>
      <c r="R119" s="302"/>
      <c r="S119" s="302"/>
      <c r="T119" s="302"/>
      <c r="U119" s="302"/>
      <c r="V119" s="302"/>
      <c r="W119" s="302"/>
      <c r="X119" s="302"/>
      <c r="Y119" s="302"/>
      <c r="Z119" s="302"/>
      <c r="AA119" s="302"/>
      <c r="AB119" s="302"/>
      <c r="AC119" s="302"/>
      <c r="AD119" s="302"/>
      <c r="AE119" s="302"/>
      <c r="AF119" s="302"/>
      <c r="AG119" s="302"/>
      <c r="AH119" s="302"/>
      <c r="AI119" s="302"/>
      <c r="AJ119" s="302"/>
      <c r="AK119" s="302"/>
      <c r="AL119" s="302"/>
      <c r="AM119" s="302"/>
      <c r="AN119" s="302"/>
      <c r="AO119" s="302"/>
      <c r="AP119" s="303"/>
    </row>
    <row r="120" spans="1:86" ht="24.95" customHeight="1">
      <c r="A120" s="1"/>
      <c r="B120" s="204"/>
      <c r="C120" s="300"/>
      <c r="D120" s="300"/>
      <c r="E120" s="300"/>
      <c r="F120" s="300"/>
      <c r="G120" s="300"/>
      <c r="H120" s="300"/>
      <c r="I120" s="126"/>
      <c r="J120" s="304">
        <f t="shared" si="1"/>
        <v>0</v>
      </c>
      <c r="K120" s="305"/>
      <c r="L120" s="305"/>
      <c r="M120" s="305"/>
      <c r="N120" s="305"/>
      <c r="O120" s="305"/>
      <c r="P120" s="305"/>
      <c r="Q120" s="305"/>
      <c r="R120" s="305"/>
      <c r="S120" s="305"/>
      <c r="T120" s="305"/>
      <c r="U120" s="305"/>
      <c r="V120" s="305"/>
      <c r="W120" s="305"/>
      <c r="X120" s="305"/>
      <c r="Y120" s="305"/>
      <c r="Z120" s="305"/>
      <c r="AA120" s="305"/>
      <c r="AB120" s="305"/>
      <c r="AC120" s="305"/>
      <c r="AD120" s="305"/>
      <c r="AE120" s="305"/>
      <c r="AF120" s="305"/>
      <c r="AG120" s="305"/>
      <c r="AH120" s="305"/>
      <c r="AI120" s="305"/>
      <c r="AJ120" s="305"/>
      <c r="AK120" s="305"/>
      <c r="AL120" s="305"/>
      <c r="AM120" s="305"/>
      <c r="AN120" s="305"/>
      <c r="AO120" s="305"/>
      <c r="AP120" s="306"/>
    </row>
    <row r="121" spans="1:86" ht="24.95" customHeight="1">
      <c r="A121" s="1"/>
      <c r="B121" s="40"/>
      <c r="C121" s="307" t="s">
        <v>67</v>
      </c>
      <c r="D121" s="307"/>
      <c r="E121" s="307"/>
      <c r="F121" s="307"/>
      <c r="G121" s="307"/>
      <c r="H121" s="307"/>
      <c r="I121" s="131"/>
      <c r="J121" s="308">
        <f t="shared" si="1"/>
        <v>0</v>
      </c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  <c r="AC121" s="309"/>
      <c r="AD121" s="309"/>
      <c r="AE121" s="309"/>
      <c r="AF121" s="309"/>
      <c r="AG121" s="309"/>
      <c r="AH121" s="309"/>
      <c r="AI121" s="309"/>
      <c r="AJ121" s="309"/>
      <c r="AK121" s="309"/>
      <c r="AL121" s="309"/>
      <c r="AM121" s="309"/>
      <c r="AN121" s="309"/>
      <c r="AO121" s="309"/>
      <c r="AP121" s="310"/>
    </row>
    <row r="122" spans="1:86" ht="30" customHeight="1">
      <c r="A122" s="1"/>
      <c r="B122" s="82"/>
      <c r="C122" s="214" t="s">
        <v>71</v>
      </c>
      <c r="D122" s="214"/>
      <c r="E122" s="214"/>
      <c r="F122" s="214"/>
      <c r="G122" s="214"/>
      <c r="H122" s="214"/>
      <c r="I122" s="215"/>
      <c r="J122" s="296">
        <f t="shared" si="1"/>
        <v>0</v>
      </c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8"/>
    </row>
    <row r="123" spans="1:86" ht="24.95" customHeight="1">
      <c r="A123" s="1"/>
      <c r="B123" s="348" t="s">
        <v>109</v>
      </c>
      <c r="C123" s="219" t="s">
        <v>79</v>
      </c>
      <c r="D123" s="220"/>
      <c r="E123" s="220"/>
      <c r="F123" s="220"/>
      <c r="G123" s="220"/>
      <c r="H123" s="220"/>
      <c r="I123" s="221"/>
      <c r="J123" s="311">
        <f t="shared" si="1"/>
        <v>0</v>
      </c>
      <c r="K123" s="312"/>
      <c r="L123" s="312"/>
      <c r="M123" s="312"/>
      <c r="N123" s="312"/>
      <c r="O123" s="312"/>
      <c r="P123" s="312"/>
      <c r="Q123" s="312"/>
      <c r="R123" s="312"/>
      <c r="S123" s="312"/>
      <c r="T123" s="312"/>
      <c r="U123" s="312"/>
      <c r="V123" s="312"/>
      <c r="W123" s="312"/>
      <c r="X123" s="312"/>
      <c r="Y123" s="312"/>
      <c r="Z123" s="312"/>
      <c r="AA123" s="312"/>
      <c r="AB123" s="312"/>
      <c r="AC123" s="312"/>
      <c r="AD123" s="312"/>
      <c r="AE123" s="312"/>
      <c r="AF123" s="312"/>
      <c r="AG123" s="312"/>
      <c r="AH123" s="312"/>
      <c r="AI123" s="312"/>
      <c r="AJ123" s="312"/>
      <c r="AK123" s="312"/>
      <c r="AL123" s="312"/>
      <c r="AM123" s="312"/>
      <c r="AN123" s="312"/>
      <c r="AO123" s="312"/>
      <c r="AP123" s="313"/>
      <c r="AW123" s="85"/>
      <c r="AX123" s="85"/>
      <c r="AY123" s="85"/>
      <c r="AZ123" s="86">
        <f>J123</f>
        <v>0</v>
      </c>
      <c r="BA123" s="86">
        <f>O123</f>
        <v>0</v>
      </c>
      <c r="BB123" s="86">
        <f>L123</f>
        <v>0</v>
      </c>
      <c r="BC123" s="86">
        <f>Y123</f>
        <v>0</v>
      </c>
      <c r="BD123" s="86">
        <f>AD123</f>
        <v>0</v>
      </c>
      <c r="BE123" s="86">
        <f>AI123</f>
        <v>0</v>
      </c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</row>
    <row r="124" spans="1:86" ht="24.95" customHeight="1">
      <c r="A124" s="1"/>
      <c r="B124" s="349"/>
      <c r="C124" s="275" t="s">
        <v>80</v>
      </c>
      <c r="D124" s="276"/>
      <c r="E124" s="276"/>
      <c r="F124" s="276"/>
      <c r="G124" s="276"/>
      <c r="H124" s="276"/>
      <c r="I124" s="277"/>
      <c r="J124" s="314">
        <f t="shared" si="1"/>
        <v>0</v>
      </c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6"/>
      <c r="AX124" s="80" t="s">
        <v>69</v>
      </c>
      <c r="AY124" s="80"/>
      <c r="AZ124" s="15">
        <f>J124</f>
        <v>0</v>
      </c>
      <c r="BA124" s="15">
        <f>O124</f>
        <v>0</v>
      </c>
      <c r="BB124" s="15">
        <f>T124</f>
        <v>0</v>
      </c>
      <c r="BC124" s="15">
        <f>Y124</f>
        <v>0</v>
      </c>
      <c r="BD124" s="15">
        <f>AD124</f>
        <v>0</v>
      </c>
      <c r="BE124" s="15">
        <f>AI124</f>
        <v>0</v>
      </c>
      <c r="BJ124" s="81"/>
      <c r="BK124" s="81"/>
      <c r="BX124" s="15"/>
    </row>
    <row r="125" spans="1:86" ht="24.95" customHeight="1">
      <c r="A125" s="1"/>
      <c r="B125" s="350"/>
      <c r="C125" s="281" t="s">
        <v>74</v>
      </c>
      <c r="D125" s="282"/>
      <c r="E125" s="282"/>
      <c r="F125" s="282"/>
      <c r="G125" s="282"/>
      <c r="H125" s="282"/>
      <c r="I125" s="283"/>
      <c r="J125" s="317">
        <f t="shared" si="1"/>
        <v>0</v>
      </c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  <c r="AF125" s="318"/>
      <c r="AG125" s="318"/>
      <c r="AH125" s="318"/>
      <c r="AI125" s="318"/>
      <c r="AJ125" s="318"/>
      <c r="AK125" s="318"/>
      <c r="AL125" s="318"/>
      <c r="AM125" s="318"/>
      <c r="AN125" s="318"/>
      <c r="AO125" s="318"/>
      <c r="AP125" s="319"/>
      <c r="AX125" s="80" t="s">
        <v>69</v>
      </c>
      <c r="AY125" s="80"/>
      <c r="AZ125" s="15">
        <f>J125</f>
        <v>0</v>
      </c>
      <c r="BA125" s="15">
        <f>O125</f>
        <v>0</v>
      </c>
      <c r="BB125" s="15">
        <f>T125</f>
        <v>0</v>
      </c>
      <c r="BC125" s="15">
        <f>Y125</f>
        <v>0</v>
      </c>
      <c r="BD125" s="15">
        <f>AD125</f>
        <v>0</v>
      </c>
      <c r="BE125" s="15">
        <f>AI125</f>
        <v>0</v>
      </c>
      <c r="BJ125" s="81"/>
      <c r="BK125" s="81"/>
      <c r="BX125" s="15"/>
    </row>
    <row r="126" spans="1:86" ht="45.75" customHeight="1">
      <c r="A126" s="1"/>
      <c r="B126" s="155" t="s">
        <v>81</v>
      </c>
      <c r="C126" s="92"/>
      <c r="D126" s="92"/>
      <c r="E126" s="92"/>
      <c r="F126" s="92"/>
      <c r="G126" s="92"/>
      <c r="H126" s="92"/>
      <c r="I126" s="92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4"/>
      <c r="AO126" s="94"/>
      <c r="AP126" s="154" t="s">
        <v>108</v>
      </c>
    </row>
    <row r="127" spans="1:86" ht="31.5" customHeight="1">
      <c r="A127" s="1"/>
      <c r="B127" s="323" t="s">
        <v>82</v>
      </c>
      <c r="C127" s="324"/>
      <c r="D127" s="163" t="s">
        <v>47</v>
      </c>
      <c r="E127" s="164"/>
      <c r="F127" s="164"/>
      <c r="G127" s="164"/>
      <c r="H127" s="164"/>
      <c r="I127" s="165"/>
      <c r="J127" s="166" t="s">
        <v>110</v>
      </c>
      <c r="K127" s="167"/>
      <c r="L127" s="167"/>
      <c r="M127" s="167"/>
      <c r="N127" s="167"/>
      <c r="O127" s="167"/>
      <c r="P127" s="168"/>
      <c r="Q127" s="180" t="s">
        <v>86</v>
      </c>
      <c r="R127" s="181"/>
      <c r="S127" s="181"/>
      <c r="T127" s="181"/>
      <c r="U127" s="181"/>
      <c r="V127" s="181"/>
      <c r="W127" s="181"/>
      <c r="X127" s="181"/>
      <c r="Y127" s="181"/>
      <c r="Z127" s="181"/>
      <c r="AA127" s="182"/>
      <c r="AB127" s="189" t="s">
        <v>83</v>
      </c>
      <c r="AC127" s="190"/>
      <c r="AD127" s="191" t="s">
        <v>93</v>
      </c>
      <c r="AE127" s="192"/>
      <c r="AF127" s="192"/>
      <c r="AG127" s="192"/>
      <c r="AH127" s="192"/>
      <c r="AI127" s="192"/>
      <c r="AJ127" s="192"/>
      <c r="AK127" s="193"/>
      <c r="AL127" s="194" t="s">
        <v>2</v>
      </c>
      <c r="AM127" s="195"/>
      <c r="AN127" s="320" t="s">
        <v>91</v>
      </c>
      <c r="AO127" s="321"/>
      <c r="AP127" s="322"/>
    </row>
    <row r="128" spans="1:86" ht="27" customHeight="1">
      <c r="A128" s="1"/>
      <c r="B128" s="325"/>
      <c r="C128" s="326"/>
      <c r="D128" s="342" t="s">
        <v>89</v>
      </c>
      <c r="E128" s="343"/>
      <c r="F128" s="343"/>
      <c r="G128" s="343"/>
      <c r="H128" s="343"/>
      <c r="I128" s="344"/>
      <c r="J128" s="177" t="s">
        <v>88</v>
      </c>
      <c r="K128" s="178"/>
      <c r="L128" s="178"/>
      <c r="M128" s="178"/>
      <c r="N128" s="178"/>
      <c r="O128" s="178"/>
      <c r="P128" s="179"/>
      <c r="Q128" s="183" t="s">
        <v>94</v>
      </c>
      <c r="R128" s="184"/>
      <c r="S128" s="184"/>
      <c r="T128" s="184"/>
      <c r="U128" s="184"/>
      <c r="V128" s="184"/>
      <c r="W128" s="184"/>
      <c r="X128" s="184"/>
      <c r="Y128" s="184"/>
      <c r="Z128" s="184"/>
      <c r="AA128" s="185"/>
      <c r="AB128" s="196" t="s">
        <v>84</v>
      </c>
      <c r="AC128" s="197"/>
      <c r="AD128" s="337">
        <v>4800</v>
      </c>
      <c r="AE128" s="338"/>
      <c r="AF128" s="338"/>
      <c r="AG128" s="338"/>
      <c r="AH128" s="338"/>
      <c r="AI128" s="338"/>
      <c r="AJ128" s="338"/>
      <c r="AK128" s="339"/>
      <c r="AL128" s="340">
        <f>AL77</f>
        <v>0</v>
      </c>
      <c r="AM128" s="341"/>
      <c r="AN128" s="331">
        <f>AD128*AL128</f>
        <v>0</v>
      </c>
      <c r="AO128" s="332"/>
      <c r="AP128" s="333"/>
      <c r="AR128" t="b">
        <v>1</v>
      </c>
      <c r="AS128" t="b">
        <v>1</v>
      </c>
      <c r="AT128" t="b">
        <v>1</v>
      </c>
      <c r="AU128" t="b">
        <v>1</v>
      </c>
      <c r="BJ128" s="91"/>
      <c r="BK128" s="83"/>
      <c r="BL128" s="83"/>
      <c r="BM128" s="83"/>
    </row>
    <row r="129" spans="1:65" ht="27" customHeight="1" thickBot="1">
      <c r="A129" s="1"/>
      <c r="B129" s="327"/>
      <c r="C129" s="328"/>
      <c r="D129" s="342" t="s">
        <v>90</v>
      </c>
      <c r="E129" s="343"/>
      <c r="F129" s="343"/>
      <c r="G129" s="343"/>
      <c r="H129" s="343"/>
      <c r="I129" s="344"/>
      <c r="J129" s="174" t="s">
        <v>95</v>
      </c>
      <c r="K129" s="175"/>
      <c r="L129" s="175"/>
      <c r="M129" s="175"/>
      <c r="N129" s="175"/>
      <c r="O129" s="175"/>
      <c r="P129" s="176"/>
      <c r="Q129" s="186" t="s">
        <v>87</v>
      </c>
      <c r="R129" s="187"/>
      <c r="S129" s="187"/>
      <c r="T129" s="187"/>
      <c r="U129" s="187"/>
      <c r="V129" s="187"/>
      <c r="W129" s="187"/>
      <c r="X129" s="187"/>
      <c r="Y129" s="187"/>
      <c r="Z129" s="187"/>
      <c r="AA129" s="188"/>
      <c r="AB129" s="196" t="s">
        <v>85</v>
      </c>
      <c r="AC129" s="197"/>
      <c r="AD129" s="337">
        <v>3500</v>
      </c>
      <c r="AE129" s="338"/>
      <c r="AF129" s="338"/>
      <c r="AG129" s="338"/>
      <c r="AH129" s="338"/>
      <c r="AI129" s="338"/>
      <c r="AJ129" s="338"/>
      <c r="AK129" s="339"/>
      <c r="AL129" s="340">
        <f>AL78</f>
        <v>0</v>
      </c>
      <c r="AM129" s="341"/>
      <c r="AN129" s="331">
        <f>AD129*AL129</f>
        <v>0</v>
      </c>
      <c r="AO129" s="332"/>
      <c r="AP129" s="333"/>
      <c r="AR129" t="b">
        <v>1</v>
      </c>
      <c r="AS129" t="b">
        <v>1</v>
      </c>
      <c r="AT129" t="b">
        <v>1</v>
      </c>
      <c r="AU129" t="b">
        <v>1</v>
      </c>
      <c r="BJ129" s="84"/>
      <c r="BK129" s="83"/>
      <c r="BL129" s="83"/>
      <c r="BM129" s="83"/>
    </row>
    <row r="130" spans="1:65" ht="27" customHeight="1" thickBot="1">
      <c r="A130" s="1"/>
      <c r="B130" s="327"/>
      <c r="C130" s="328"/>
      <c r="D130" s="74"/>
      <c r="E130" s="75"/>
      <c r="F130" s="76"/>
      <c r="G130" s="160" t="s">
        <v>70</v>
      </c>
      <c r="H130" s="160"/>
      <c r="I130" s="160"/>
      <c r="J130" s="160"/>
      <c r="K130" s="160"/>
      <c r="L130" s="160"/>
      <c r="M130" s="161"/>
      <c r="N130" s="132">
        <f>N79</f>
        <v>0</v>
      </c>
      <c r="O130" s="72" t="s">
        <v>45</v>
      </c>
      <c r="P130" s="73"/>
      <c r="Q130" s="225" t="s">
        <v>60</v>
      </c>
      <c r="R130" s="226"/>
      <c r="S130" s="226"/>
      <c r="T130" s="226"/>
      <c r="U130" s="226"/>
      <c r="V130" s="226"/>
      <c r="W130" s="226"/>
      <c r="X130" s="226"/>
      <c r="Y130" s="226"/>
      <c r="Z130" s="226"/>
      <c r="AA130" s="226"/>
      <c r="AB130" s="226"/>
      <c r="AC130" s="226"/>
      <c r="AD130" s="226"/>
      <c r="AE130" s="226"/>
      <c r="AF130" s="226"/>
      <c r="AG130" s="226"/>
      <c r="AH130" s="226"/>
      <c r="AI130" s="226"/>
      <c r="AJ130" s="226"/>
      <c r="AK130" s="226"/>
      <c r="AL130" s="226"/>
      <c r="AM130" s="227"/>
      <c r="AN130" s="332" t="s">
        <v>59</v>
      </c>
      <c r="AO130" s="332"/>
      <c r="AP130" s="333"/>
      <c r="BJ130" s="87"/>
      <c r="BK130" s="79"/>
      <c r="BL130" s="79"/>
      <c r="BM130" s="79"/>
    </row>
    <row r="131" spans="1:65" ht="27" customHeight="1">
      <c r="A131" s="1"/>
      <c r="B131" s="329"/>
      <c r="C131" s="330"/>
      <c r="D131" s="65"/>
      <c r="E131" s="66"/>
      <c r="F131" s="77"/>
      <c r="G131" s="162" t="s">
        <v>68</v>
      </c>
      <c r="H131" s="162"/>
      <c r="I131" s="162"/>
      <c r="J131" s="162"/>
      <c r="K131" s="162"/>
      <c r="L131" s="162"/>
      <c r="M131" s="162"/>
      <c r="N131" s="162"/>
      <c r="O131" s="162"/>
      <c r="P131" s="71"/>
      <c r="Q131" s="96"/>
      <c r="R131" s="95"/>
      <c r="S131" s="95"/>
      <c r="T131" s="95"/>
      <c r="U131" s="95"/>
      <c r="V131" s="95"/>
      <c r="W131" s="228" t="s">
        <v>92</v>
      </c>
      <c r="X131" s="229"/>
      <c r="Y131" s="229"/>
      <c r="Z131" s="229"/>
      <c r="AA131" s="229"/>
      <c r="AB131" s="229"/>
      <c r="AC131" s="230"/>
      <c r="AD131" s="231">
        <v>500</v>
      </c>
      <c r="AE131" s="232"/>
      <c r="AF131" s="232"/>
      <c r="AG131" s="232"/>
      <c r="AH131" s="232"/>
      <c r="AI131" s="232"/>
      <c r="AJ131" s="232"/>
      <c r="AK131" s="233"/>
      <c r="AL131" s="234" t="str">
        <f>AL80</f>
        <v/>
      </c>
      <c r="AM131" s="235"/>
      <c r="AN131" s="334" t="str">
        <f>IF(N130&gt;1,(N130-1)*500,"")</f>
        <v/>
      </c>
      <c r="AO131" s="335"/>
      <c r="AP131" s="336"/>
      <c r="BJ131" s="87"/>
    </row>
    <row r="132" spans="1:65" ht="24" customHeight="1">
      <c r="A132" s="1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264" t="s">
        <v>57</v>
      </c>
      <c r="AE132" s="265"/>
      <c r="AF132" s="265"/>
      <c r="AG132" s="265"/>
      <c r="AH132" s="265"/>
      <c r="AI132" s="265"/>
      <c r="AJ132" s="265"/>
      <c r="AK132" s="265"/>
      <c r="AL132" s="265"/>
      <c r="AM132" s="266"/>
      <c r="AN132" s="345">
        <f>SUM(AN128:AP131)</f>
        <v>0</v>
      </c>
      <c r="AO132" s="346"/>
      <c r="AP132" s="347"/>
    </row>
    <row r="133" spans="1:65" ht="24" customHeight="1" thickBot="1">
      <c r="A133" s="1"/>
      <c r="B133" s="103"/>
      <c r="C133" s="104" t="s">
        <v>43</v>
      </c>
      <c r="D133" s="35"/>
      <c r="E133" s="35"/>
      <c r="F133" s="35"/>
      <c r="G133" s="105"/>
      <c r="H133" s="14"/>
      <c r="I133" s="14"/>
      <c r="J133" s="106"/>
      <c r="K133" s="14"/>
      <c r="L133" s="14"/>
      <c r="M133" s="14"/>
      <c r="N133" s="107" t="s">
        <v>0</v>
      </c>
      <c r="O133" s="105"/>
      <c r="P133" s="35"/>
      <c r="Q133" s="35"/>
      <c r="R133" s="105"/>
      <c r="S133" s="108"/>
      <c r="T133" s="105"/>
      <c r="U133" s="35"/>
      <c r="V133" s="35"/>
      <c r="W133" s="14"/>
      <c r="X133" s="109" t="s">
        <v>3</v>
      </c>
      <c r="Y133" s="105"/>
      <c r="Z133" s="14"/>
      <c r="AA133" s="14"/>
      <c r="AB133" s="14"/>
      <c r="AC133" s="14"/>
      <c r="AD133" s="246" t="s">
        <v>40</v>
      </c>
      <c r="AE133" s="247"/>
      <c r="AF133" s="247"/>
      <c r="AG133" s="247"/>
      <c r="AH133" s="247"/>
      <c r="AI133" s="247"/>
      <c r="AJ133" s="247"/>
      <c r="AK133" s="247"/>
      <c r="AL133" s="247"/>
      <c r="AM133" s="248"/>
      <c r="AN133" s="290">
        <f>INT(AN132*0.1)</f>
        <v>0</v>
      </c>
      <c r="AO133" s="291"/>
      <c r="AP133" s="292"/>
    </row>
    <row r="134" spans="1:65" ht="24" customHeight="1" thickBot="1">
      <c r="A134" s="1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26"/>
      <c r="Y134" s="26"/>
      <c r="Z134" s="26"/>
      <c r="AA134" s="14"/>
      <c r="AB134" s="1"/>
      <c r="AC134" s="1"/>
      <c r="AD134" s="249" t="s">
        <v>73</v>
      </c>
      <c r="AE134" s="250"/>
      <c r="AF134" s="250"/>
      <c r="AG134" s="250"/>
      <c r="AH134" s="250"/>
      <c r="AI134" s="250"/>
      <c r="AJ134" s="250"/>
      <c r="AK134" s="250"/>
      <c r="AL134" s="250"/>
      <c r="AM134" s="251"/>
      <c r="AN134" s="293">
        <f>IF(AN133="","",AN132+AN133)</f>
        <v>0</v>
      </c>
      <c r="AO134" s="294"/>
      <c r="AP134" s="295"/>
      <c r="AS134" s="37"/>
    </row>
    <row r="135" spans="1:65" ht="21.75" customHeight="1">
      <c r="A135" s="14"/>
      <c r="B135" s="110"/>
      <c r="C135" s="111" t="s">
        <v>46</v>
      </c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12"/>
      <c r="S135" s="26"/>
      <c r="T135" s="26"/>
      <c r="U135" s="26"/>
      <c r="V135" s="26"/>
      <c r="W135" s="26"/>
      <c r="X135" s="14"/>
      <c r="Y135" s="14"/>
      <c r="Z135" s="14"/>
      <c r="AA135" s="14"/>
      <c r="AB135" s="1"/>
      <c r="AC135" s="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60"/>
      <c r="AP135" s="61"/>
      <c r="AS135" s="37"/>
    </row>
    <row r="136" spans="1:65" ht="21.75" customHeight="1">
      <c r="A136" s="14"/>
      <c r="B136" s="289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"/>
      <c r="AC136" s="1"/>
      <c r="AD136" s="114"/>
      <c r="AE136" s="114"/>
      <c r="AF136" s="114"/>
      <c r="AG136" s="114"/>
      <c r="AH136" s="114"/>
      <c r="AI136" s="114"/>
      <c r="AJ136" s="114"/>
      <c r="AK136" s="41"/>
      <c r="AL136" s="41"/>
      <c r="AM136" s="41"/>
      <c r="AN136" s="14"/>
      <c r="AO136" s="41"/>
      <c r="AP136" s="41"/>
    </row>
    <row r="137" spans="1:65" ht="15.75" customHeight="1">
      <c r="A137" s="14"/>
      <c r="B137" s="289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59" t="s">
        <v>72</v>
      </c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41"/>
      <c r="AP137" s="25"/>
      <c r="AQ137" s="52"/>
    </row>
    <row r="138" spans="1:65" ht="15.75" customHeight="1">
      <c r="A138" s="14"/>
      <c r="B138" s="1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41"/>
      <c r="AP138" s="25"/>
      <c r="AQ138" s="52"/>
    </row>
    <row r="139" spans="1:65" ht="9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41"/>
      <c r="AP139" s="25"/>
    </row>
    <row r="140" spans="1:65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41"/>
      <c r="AP140" s="25"/>
    </row>
    <row r="141" spans="1:65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41"/>
      <c r="AP141" s="25"/>
      <c r="AR141" s="257"/>
      <c r="AS141" s="257"/>
      <c r="AT141" s="257"/>
      <c r="AU141" s="257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</row>
    <row r="142" spans="1:65" ht="12.75" customHeight="1">
      <c r="A142" s="14"/>
      <c r="B142" s="2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41"/>
      <c r="AP142" s="25"/>
      <c r="AQ142" s="37"/>
      <c r="BI142" s="36"/>
    </row>
    <row r="143" spans="1:65" ht="20.25" customHeight="1">
      <c r="A143" s="14"/>
      <c r="B143" s="115"/>
      <c r="C143" s="116"/>
      <c r="D143" s="25"/>
      <c r="E143" s="25"/>
      <c r="F143" s="2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"/>
      <c r="AC143" s="1"/>
      <c r="AD143" s="1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41"/>
      <c r="AP143" s="25"/>
    </row>
    <row r="144" spans="1:65" ht="20.25" customHeight="1">
      <c r="A144" s="14"/>
      <c r="B144" s="115"/>
      <c r="C144" s="116"/>
      <c r="D144" s="25"/>
      <c r="E144" s="25"/>
      <c r="F144" s="25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"/>
      <c r="AC144" s="1"/>
      <c r="AD144" s="1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41"/>
      <c r="AP144" s="25"/>
    </row>
    <row r="145" spans="1:46" ht="20.25" customHeight="1">
      <c r="A145" s="14"/>
      <c r="B145" s="115"/>
      <c r="C145" s="116"/>
      <c r="D145" s="25"/>
      <c r="E145" s="25"/>
      <c r="F145" s="25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"/>
      <c r="AC145" s="1"/>
      <c r="AD145" s="1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41"/>
      <c r="AP145" s="117" t="s">
        <v>58</v>
      </c>
    </row>
    <row r="146" spans="1:46" ht="16.5" customHeight="1">
      <c r="A146" s="1"/>
      <c r="B146" s="118"/>
      <c r="C146" s="119"/>
      <c r="D146" s="258" t="s">
        <v>54</v>
      </c>
      <c r="E146" s="258"/>
      <c r="F146" s="258"/>
      <c r="G146" s="258"/>
      <c r="H146" s="258"/>
      <c r="I146" s="119"/>
      <c r="J146" s="119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19"/>
      <c r="Z146" s="119"/>
      <c r="AA146" s="119"/>
      <c r="AB146" s="119"/>
      <c r="AC146" s="121"/>
      <c r="AD146" s="261" t="s">
        <v>53</v>
      </c>
      <c r="AE146" s="262"/>
      <c r="AF146" s="262"/>
      <c r="AG146" s="262"/>
      <c r="AH146" s="262"/>
      <c r="AI146" s="263"/>
      <c r="AJ146" s="261" t="s">
        <v>39</v>
      </c>
      <c r="AK146" s="262"/>
      <c r="AL146" s="262"/>
      <c r="AM146" s="262"/>
      <c r="AN146" s="262"/>
      <c r="AO146" s="262"/>
      <c r="AP146" s="263"/>
    </row>
    <row r="147" spans="1:46" ht="6" customHeight="1">
      <c r="A147" s="1"/>
      <c r="B147" s="236"/>
      <c r="C147" s="1"/>
      <c r="D147" s="259"/>
      <c r="E147" s="259"/>
      <c r="F147" s="259"/>
      <c r="G147" s="259"/>
      <c r="H147" s="259"/>
      <c r="I147" s="1"/>
      <c r="J147" s="238"/>
      <c r="K147" s="14"/>
      <c r="L147" s="14"/>
      <c r="M147" s="1"/>
      <c r="N147" s="1"/>
      <c r="O147" s="123"/>
      <c r="P147" s="12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24"/>
      <c r="AD147" s="1"/>
      <c r="AE147" s="14"/>
      <c r="AF147" s="14"/>
      <c r="AG147" s="14"/>
      <c r="AH147" s="1"/>
      <c r="AI147" s="125"/>
      <c r="AJ147" s="240" t="s">
        <v>61</v>
      </c>
      <c r="AK147" s="241"/>
      <c r="AL147" s="241"/>
      <c r="AM147" s="241"/>
      <c r="AN147" s="241"/>
      <c r="AO147" s="241"/>
      <c r="AP147" s="242"/>
    </row>
    <row r="148" spans="1:46" ht="27" customHeight="1">
      <c r="A148" s="1"/>
      <c r="B148" s="237"/>
      <c r="C148" s="126"/>
      <c r="D148" s="260"/>
      <c r="E148" s="260"/>
      <c r="F148" s="260"/>
      <c r="G148" s="260"/>
      <c r="H148" s="260"/>
      <c r="I148" s="126"/>
      <c r="J148" s="239"/>
      <c r="K148" s="127"/>
      <c r="L148" s="126"/>
      <c r="M148" s="127"/>
      <c r="N148" s="127"/>
      <c r="O148" s="127"/>
      <c r="P148" s="127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99"/>
      <c r="AD148" s="126"/>
      <c r="AE148" s="128"/>
      <c r="AF148" s="128"/>
      <c r="AG148" s="128"/>
      <c r="AH148" s="126"/>
      <c r="AI148" s="129"/>
      <c r="AJ148" s="243"/>
      <c r="AK148" s="244"/>
      <c r="AL148" s="244"/>
      <c r="AM148" s="244"/>
      <c r="AN148" s="244"/>
      <c r="AO148" s="244"/>
      <c r="AP148" s="245"/>
      <c r="AQ148" s="37"/>
    </row>
    <row r="149" spans="1:46" ht="13.5" customHeight="1">
      <c r="A149" s="1"/>
      <c r="B149" s="122"/>
      <c r="C149" s="14"/>
      <c r="D149" s="122"/>
      <c r="E149" s="122"/>
      <c r="F149" s="1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4"/>
      <c r="AF149" s="14"/>
      <c r="AG149" s="14"/>
      <c r="AH149" s="14"/>
      <c r="AI149" s="14"/>
      <c r="AJ149" s="14"/>
      <c r="AK149" s="14"/>
      <c r="AL149" s="1"/>
      <c r="AM149" s="14"/>
      <c r="AN149" s="14"/>
      <c r="AO149" s="41"/>
      <c r="AP149" s="97" t="s">
        <v>96</v>
      </c>
      <c r="AQ149" s="37"/>
      <c r="AR149" s="17"/>
      <c r="AS149" s="15"/>
      <c r="AT149" s="15"/>
    </row>
    <row r="150" spans="1:46">
      <c r="A150" s="1"/>
      <c r="B150" s="25"/>
      <c r="C150" s="14"/>
      <c r="D150" s="25"/>
      <c r="E150" s="25"/>
      <c r="F150" s="2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41"/>
      <c r="AP150" s="25"/>
    </row>
    <row r="151" spans="1:46">
      <c r="A151" s="1"/>
      <c r="B151" s="25"/>
      <c r="C151" s="14"/>
      <c r="D151" s="25"/>
      <c r="E151" s="25"/>
      <c r="F151" s="25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41"/>
      <c r="AP151" s="25"/>
    </row>
    <row r="152" spans="1:46">
      <c r="A152" s="1"/>
      <c r="B152" s="25"/>
      <c r="C152" s="14"/>
      <c r="D152" s="25"/>
      <c r="E152" s="25"/>
      <c r="F152" s="25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41"/>
      <c r="AP152" s="25"/>
    </row>
    <row r="153" spans="1:46">
      <c r="A153" s="1"/>
      <c r="B153" s="25"/>
      <c r="C153" s="14"/>
      <c r="D153" s="25"/>
      <c r="E153" s="25"/>
      <c r="F153" s="25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41"/>
      <c r="AP153" s="25"/>
    </row>
    <row r="154" spans="1:46">
      <c r="B154" s="25"/>
      <c r="C154" s="35"/>
      <c r="D154" s="25"/>
      <c r="E154" s="25"/>
      <c r="F154" s="25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41"/>
      <c r="AP154" s="25"/>
    </row>
    <row r="155" spans="1:46">
      <c r="A155" s="1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252" t="s">
        <v>65</v>
      </c>
      <c r="AO155" s="252"/>
      <c r="AP155" s="252"/>
    </row>
    <row r="156" spans="1:46" ht="20.25" customHeight="1">
      <c r="A156" s="1"/>
      <c r="B156" s="69" t="s">
        <v>78</v>
      </c>
      <c r="C156" s="44"/>
      <c r="D156" s="44"/>
      <c r="E156" s="44"/>
      <c r="F156" s="44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3"/>
      <c r="AE156" s="43"/>
      <c r="AF156" s="42"/>
      <c r="AG156" s="42"/>
      <c r="AH156" s="42"/>
      <c r="AI156" s="42"/>
      <c r="AJ156" s="42"/>
      <c r="AK156" s="42"/>
      <c r="AL156" s="42"/>
      <c r="AM156" s="42"/>
      <c r="AN156" s="42"/>
      <c r="AO156" s="62"/>
      <c r="AP156" s="63"/>
    </row>
    <row r="157" spans="1:46" ht="14.25" customHeight="1">
      <c r="A157" s="1"/>
      <c r="B157" s="44"/>
      <c r="C157" s="44"/>
      <c r="D157" s="44"/>
      <c r="E157" s="44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3"/>
      <c r="AD157" s="43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56"/>
      <c r="AP157" s="54"/>
    </row>
    <row r="158" spans="1:46" ht="14.25" customHeight="1">
      <c r="A158" s="1"/>
      <c r="B158" s="42" t="s">
        <v>37</v>
      </c>
      <c r="C158" s="42"/>
      <c r="D158" s="42"/>
      <c r="E158" s="42"/>
      <c r="F158" s="44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56"/>
      <c r="AP158" s="54"/>
    </row>
    <row r="159" spans="1:46" ht="14.25" customHeight="1">
      <c r="A159" s="1"/>
      <c r="B159" s="42"/>
      <c r="C159" s="42"/>
      <c r="D159" s="42"/>
      <c r="E159" s="42"/>
      <c r="F159" s="44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56"/>
      <c r="AP159" s="54"/>
    </row>
    <row r="160" spans="1:46" ht="14.25" customHeight="1">
      <c r="A160" s="1"/>
      <c r="B160" s="45"/>
      <c r="C160" s="42"/>
      <c r="D160" s="42"/>
      <c r="E160" s="42"/>
      <c r="F160" s="42"/>
      <c r="G160" s="42"/>
      <c r="H160" s="64"/>
      <c r="I160" s="67"/>
      <c r="J160" s="67"/>
      <c r="K160" s="64"/>
      <c r="L160" s="64"/>
      <c r="M160" s="64"/>
      <c r="N160" s="64"/>
      <c r="O160" s="42"/>
      <c r="P160" s="67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56"/>
      <c r="AP160" s="54"/>
    </row>
    <row r="161" spans="1:86" ht="14.25" customHeight="1">
      <c r="A161" s="1"/>
      <c r="B161" s="51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64"/>
      <c r="AO161" s="56"/>
      <c r="AP161" s="54"/>
    </row>
    <row r="162" spans="1:86" ht="18" customHeight="1">
      <c r="A162" s="1"/>
      <c r="B162" s="51"/>
      <c r="C162" s="51"/>
      <c r="D162" s="51"/>
      <c r="E162" s="51"/>
      <c r="F162" s="32" t="s">
        <v>55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56"/>
      <c r="AP162" s="54"/>
      <c r="AQ162" s="38"/>
    </row>
    <row r="163" spans="1:86" ht="21.75" customHeight="1">
      <c r="A163" s="1"/>
      <c r="B163" s="64"/>
      <c r="C163" s="42"/>
      <c r="D163" s="42"/>
      <c r="E163" s="42"/>
      <c r="F163" s="253">
        <f>F111</f>
        <v>0</v>
      </c>
      <c r="G163" s="255">
        <f>G111</f>
        <v>0</v>
      </c>
      <c r="H163" s="255">
        <f>H111</f>
        <v>0</v>
      </c>
      <c r="I163" s="255">
        <f>I111</f>
        <v>0</v>
      </c>
      <c r="J163" s="287">
        <f>J111</f>
        <v>0</v>
      </c>
      <c r="K163" s="42"/>
      <c r="L163" s="45" t="s">
        <v>4</v>
      </c>
      <c r="M163" s="42"/>
      <c r="N163" s="42"/>
      <c r="O163" s="42"/>
      <c r="P163" s="46"/>
      <c r="Q163" s="46"/>
      <c r="R163" s="169">
        <f>R111</f>
        <v>0</v>
      </c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351"/>
      <c r="AP163" s="42"/>
      <c r="AQ163" s="38"/>
    </row>
    <row r="164" spans="1:86" ht="21.75" customHeight="1">
      <c r="A164" s="1"/>
      <c r="B164" s="42"/>
      <c r="C164" s="42"/>
      <c r="D164" s="42"/>
      <c r="E164" s="68"/>
      <c r="F164" s="254"/>
      <c r="G164" s="256"/>
      <c r="H164" s="256"/>
      <c r="I164" s="256"/>
      <c r="J164" s="288"/>
      <c r="K164" s="42"/>
      <c r="L164" s="45" t="s">
        <v>1</v>
      </c>
      <c r="M164" s="42"/>
      <c r="N164" s="42"/>
      <c r="O164" s="42"/>
      <c r="P164" s="46"/>
      <c r="Q164" s="46"/>
      <c r="R164" s="169">
        <f>R112</f>
        <v>0</v>
      </c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351"/>
      <c r="AP164" s="42"/>
      <c r="AQ164" s="38"/>
    </row>
    <row r="165" spans="1:86" ht="21.75" customHeight="1">
      <c r="A165" s="1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51" t="s">
        <v>42</v>
      </c>
      <c r="M165" s="42"/>
      <c r="N165" s="42"/>
      <c r="O165" s="42"/>
      <c r="P165" s="47"/>
      <c r="Q165" s="46"/>
      <c r="R165" s="169">
        <f>R113</f>
        <v>0</v>
      </c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351"/>
      <c r="AP165" s="42"/>
      <c r="AQ165" s="38"/>
    </row>
    <row r="166" spans="1:86" ht="18" customHeight="1">
      <c r="A166" s="1"/>
      <c r="B166" s="42"/>
      <c r="C166" s="42"/>
      <c r="D166" s="42"/>
      <c r="E166" s="42"/>
      <c r="F166" s="32" t="s">
        <v>56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2"/>
      <c r="AJ166" s="42"/>
      <c r="AK166" s="42"/>
      <c r="AL166" s="42"/>
      <c r="AM166" s="42"/>
      <c r="AN166" s="42"/>
      <c r="AO166" s="56"/>
      <c r="AP166" s="42"/>
      <c r="AQ166" s="38"/>
    </row>
    <row r="167" spans="1:86" ht="21.75" customHeight="1">
      <c r="A167" s="1"/>
      <c r="B167" s="42"/>
      <c r="C167" s="42"/>
      <c r="D167" s="42"/>
      <c r="E167" s="42"/>
      <c r="F167" s="253">
        <f>F115</f>
        <v>0</v>
      </c>
      <c r="G167" s="255">
        <f>G115</f>
        <v>0</v>
      </c>
      <c r="H167" s="255">
        <f>H115</f>
        <v>0</v>
      </c>
      <c r="I167" s="255">
        <f>I115</f>
        <v>0</v>
      </c>
      <c r="J167" s="287">
        <f>J115</f>
        <v>0</v>
      </c>
      <c r="K167" s="42"/>
      <c r="L167" s="45" t="s">
        <v>4</v>
      </c>
      <c r="M167" s="42"/>
      <c r="N167" s="42"/>
      <c r="O167" s="42"/>
      <c r="P167" s="46"/>
      <c r="Q167" s="46"/>
      <c r="R167" s="169">
        <f>R115</f>
        <v>0</v>
      </c>
      <c r="S167" s="351"/>
      <c r="T167" s="351"/>
      <c r="U167" s="351"/>
      <c r="V167" s="351"/>
      <c r="W167" s="351"/>
      <c r="X167" s="351"/>
      <c r="Y167" s="351"/>
      <c r="Z167" s="351"/>
      <c r="AA167" s="351"/>
      <c r="AB167" s="351"/>
      <c r="AC167" s="351"/>
      <c r="AD167" s="351"/>
      <c r="AE167" s="351"/>
      <c r="AF167" s="351"/>
      <c r="AG167" s="351"/>
      <c r="AH167" s="351"/>
      <c r="AI167" s="351"/>
      <c r="AJ167" s="351"/>
      <c r="AK167" s="351"/>
      <c r="AL167" s="351"/>
      <c r="AM167" s="351"/>
      <c r="AN167" s="351"/>
      <c r="AO167" s="351"/>
      <c r="AP167" s="42"/>
      <c r="AQ167" s="38"/>
    </row>
    <row r="168" spans="1:86" ht="21.75" customHeight="1">
      <c r="A168" s="1"/>
      <c r="B168" s="42"/>
      <c r="C168" s="42"/>
      <c r="D168" s="42"/>
      <c r="E168" s="68"/>
      <c r="F168" s="254"/>
      <c r="G168" s="256"/>
      <c r="H168" s="256"/>
      <c r="I168" s="256"/>
      <c r="J168" s="288"/>
      <c r="K168" s="42"/>
      <c r="L168" s="45" t="s">
        <v>1</v>
      </c>
      <c r="M168" s="42"/>
      <c r="N168" s="42"/>
      <c r="O168" s="42"/>
      <c r="P168" s="46"/>
      <c r="Q168" s="46"/>
      <c r="R168" s="169">
        <f>R116</f>
        <v>0</v>
      </c>
      <c r="S168" s="351"/>
      <c r="T168" s="351"/>
      <c r="U168" s="351"/>
      <c r="V168" s="351"/>
      <c r="W168" s="351"/>
      <c r="X168" s="351"/>
      <c r="Y168" s="351"/>
      <c r="Z168" s="351"/>
      <c r="AA168" s="351"/>
      <c r="AB168" s="351"/>
      <c r="AC168" s="351"/>
      <c r="AD168" s="351"/>
      <c r="AE168" s="351"/>
      <c r="AF168" s="351"/>
      <c r="AG168" s="351"/>
      <c r="AH168" s="351"/>
      <c r="AI168" s="351"/>
      <c r="AJ168" s="351"/>
      <c r="AK168" s="351"/>
      <c r="AL168" s="351"/>
      <c r="AM168" s="351"/>
      <c r="AN168" s="351"/>
      <c r="AO168" s="351"/>
      <c r="AP168" s="42"/>
      <c r="AQ168" s="38"/>
    </row>
    <row r="169" spans="1:86" ht="21.75" customHeight="1">
      <c r="A169" s="1" t="s">
        <v>48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51" t="s">
        <v>42</v>
      </c>
      <c r="M169" s="42"/>
      <c r="N169" s="42"/>
      <c r="O169" s="42"/>
      <c r="P169" s="48"/>
      <c r="Q169" s="46"/>
      <c r="R169" s="169">
        <f>R117</f>
        <v>0</v>
      </c>
      <c r="S169" s="351"/>
      <c r="T169" s="351"/>
      <c r="U169" s="351"/>
      <c r="V169" s="351"/>
      <c r="W169" s="351"/>
      <c r="X169" s="351"/>
      <c r="Y169" s="351"/>
      <c r="Z169" s="351"/>
      <c r="AA169" s="351"/>
      <c r="AB169" s="351"/>
      <c r="AC169" s="351"/>
      <c r="AD169" s="351"/>
      <c r="AE169" s="351"/>
      <c r="AF169" s="351"/>
      <c r="AG169" s="351"/>
      <c r="AH169" s="351"/>
      <c r="AI169" s="351"/>
      <c r="AJ169" s="351"/>
      <c r="AK169" s="351"/>
      <c r="AL169" s="351"/>
      <c r="AM169" s="351"/>
      <c r="AN169" s="351"/>
      <c r="AO169" s="351"/>
      <c r="AP169" s="42"/>
      <c r="AQ169" s="38"/>
    </row>
    <row r="170" spans="1:86" ht="19.5" customHeight="1">
      <c r="A170" s="1"/>
      <c r="B170" s="51" t="s">
        <v>41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50"/>
      <c r="AF170" s="50"/>
      <c r="AG170" s="50"/>
      <c r="AH170" s="50"/>
      <c r="AI170" s="42"/>
      <c r="AJ170" s="42"/>
      <c r="AK170" s="42"/>
      <c r="AL170" s="42"/>
      <c r="AM170" s="42"/>
      <c r="AN170" s="42"/>
      <c r="AO170" s="56"/>
      <c r="AP170" s="42"/>
    </row>
    <row r="171" spans="1:86" ht="24.95" customHeight="1">
      <c r="A171" s="1"/>
      <c r="B171" s="203"/>
      <c r="C171" s="299" t="s">
        <v>66</v>
      </c>
      <c r="D171" s="299"/>
      <c r="E171" s="299"/>
      <c r="F171" s="299"/>
      <c r="G171" s="299"/>
      <c r="H171" s="299"/>
      <c r="I171" s="98"/>
      <c r="J171" s="302">
        <f t="shared" ref="J171:J177" si="2">J119</f>
        <v>0</v>
      </c>
      <c r="K171" s="302"/>
      <c r="L171" s="302"/>
      <c r="M171" s="302"/>
      <c r="N171" s="302"/>
      <c r="O171" s="302"/>
      <c r="P171" s="302"/>
      <c r="Q171" s="302"/>
      <c r="R171" s="302"/>
      <c r="S171" s="302"/>
      <c r="T171" s="302"/>
      <c r="U171" s="302"/>
      <c r="V171" s="302"/>
      <c r="W171" s="302"/>
      <c r="X171" s="302"/>
      <c r="Y171" s="302"/>
      <c r="Z171" s="302"/>
      <c r="AA171" s="302"/>
      <c r="AB171" s="302"/>
      <c r="AC171" s="302"/>
      <c r="AD171" s="302"/>
      <c r="AE171" s="302"/>
      <c r="AF171" s="302"/>
      <c r="AG171" s="302"/>
      <c r="AH171" s="302"/>
      <c r="AI171" s="302"/>
      <c r="AJ171" s="302"/>
      <c r="AK171" s="302"/>
      <c r="AL171" s="302"/>
      <c r="AM171" s="302"/>
      <c r="AN171" s="302"/>
      <c r="AO171" s="302"/>
      <c r="AP171" s="303"/>
    </row>
    <row r="172" spans="1:86" ht="24.95" customHeight="1">
      <c r="A172" s="1"/>
      <c r="B172" s="204"/>
      <c r="C172" s="300"/>
      <c r="D172" s="300"/>
      <c r="E172" s="300"/>
      <c r="F172" s="300"/>
      <c r="G172" s="300"/>
      <c r="H172" s="300"/>
      <c r="I172" s="99"/>
      <c r="J172" s="352">
        <f t="shared" si="2"/>
        <v>0</v>
      </c>
      <c r="K172" s="352"/>
      <c r="L172" s="352"/>
      <c r="M172" s="352"/>
      <c r="N172" s="352"/>
      <c r="O172" s="352"/>
      <c r="P172" s="352"/>
      <c r="Q172" s="352"/>
      <c r="R172" s="352"/>
      <c r="S172" s="352"/>
      <c r="T172" s="352"/>
      <c r="U172" s="352"/>
      <c r="V172" s="352"/>
      <c r="W172" s="352"/>
      <c r="X172" s="352"/>
      <c r="Y172" s="352"/>
      <c r="Z172" s="352"/>
      <c r="AA172" s="352"/>
      <c r="AB172" s="352"/>
      <c r="AC172" s="352"/>
      <c r="AD172" s="352"/>
      <c r="AE172" s="352"/>
      <c r="AF172" s="352"/>
      <c r="AG172" s="352"/>
      <c r="AH172" s="352"/>
      <c r="AI172" s="352"/>
      <c r="AJ172" s="352"/>
      <c r="AK172" s="352"/>
      <c r="AL172" s="352"/>
      <c r="AM172" s="352"/>
      <c r="AN172" s="352"/>
      <c r="AO172" s="352"/>
      <c r="AP172" s="353"/>
    </row>
    <row r="173" spans="1:86" ht="24.95" customHeight="1">
      <c r="A173" s="1"/>
      <c r="B173" s="40"/>
      <c r="C173" s="307" t="s">
        <v>67</v>
      </c>
      <c r="D173" s="307"/>
      <c r="E173" s="307"/>
      <c r="F173" s="307"/>
      <c r="G173" s="307"/>
      <c r="H173" s="307"/>
      <c r="I173" s="100"/>
      <c r="J173" s="352">
        <f t="shared" si="2"/>
        <v>0</v>
      </c>
      <c r="K173" s="352"/>
      <c r="L173" s="352"/>
      <c r="M173" s="352"/>
      <c r="N173" s="352"/>
      <c r="O173" s="352"/>
      <c r="P173" s="352"/>
      <c r="Q173" s="352"/>
      <c r="R173" s="352"/>
      <c r="S173" s="352"/>
      <c r="T173" s="352"/>
      <c r="U173" s="352"/>
      <c r="V173" s="352"/>
      <c r="W173" s="352"/>
      <c r="X173" s="352"/>
      <c r="Y173" s="352"/>
      <c r="Z173" s="352"/>
      <c r="AA173" s="352"/>
      <c r="AB173" s="352"/>
      <c r="AC173" s="352"/>
      <c r="AD173" s="352"/>
      <c r="AE173" s="352"/>
      <c r="AF173" s="352"/>
      <c r="AG173" s="352"/>
      <c r="AH173" s="352"/>
      <c r="AI173" s="352"/>
      <c r="AJ173" s="352"/>
      <c r="AK173" s="352"/>
      <c r="AL173" s="352"/>
      <c r="AM173" s="352"/>
      <c r="AN173" s="352"/>
      <c r="AO173" s="352"/>
      <c r="AP173" s="353"/>
    </row>
    <row r="174" spans="1:86" ht="30" customHeight="1">
      <c r="A174" s="1"/>
      <c r="B174" s="82"/>
      <c r="C174" s="214" t="s">
        <v>71</v>
      </c>
      <c r="D174" s="214"/>
      <c r="E174" s="214"/>
      <c r="F174" s="214"/>
      <c r="G174" s="214"/>
      <c r="H174" s="214"/>
      <c r="I174" s="215"/>
      <c r="J174" s="296">
        <f t="shared" si="2"/>
        <v>0</v>
      </c>
      <c r="K174" s="297"/>
      <c r="L174" s="297"/>
      <c r="M174" s="297"/>
      <c r="N174" s="297"/>
      <c r="O174" s="297"/>
      <c r="P174" s="297"/>
      <c r="Q174" s="297"/>
      <c r="R174" s="297"/>
      <c r="S174" s="297"/>
      <c r="T174" s="297"/>
      <c r="U174" s="297"/>
      <c r="V174" s="297"/>
      <c r="W174" s="297"/>
      <c r="X174" s="297"/>
      <c r="Y174" s="297"/>
      <c r="Z174" s="297"/>
      <c r="AA174" s="297"/>
      <c r="AB174" s="297"/>
      <c r="AC174" s="297"/>
      <c r="AD174" s="297"/>
      <c r="AE174" s="297"/>
      <c r="AF174" s="297"/>
      <c r="AG174" s="297"/>
      <c r="AH174" s="297"/>
      <c r="AI174" s="297"/>
      <c r="AJ174" s="297"/>
      <c r="AK174" s="297"/>
      <c r="AL174" s="297"/>
      <c r="AM174" s="297"/>
      <c r="AN174" s="297"/>
      <c r="AO174" s="297"/>
      <c r="AP174" s="298"/>
    </row>
    <row r="175" spans="1:86" ht="24.95" customHeight="1">
      <c r="A175" s="1"/>
      <c r="B175" s="348" t="s">
        <v>109</v>
      </c>
      <c r="C175" s="219" t="s">
        <v>79</v>
      </c>
      <c r="D175" s="220"/>
      <c r="E175" s="220"/>
      <c r="F175" s="220"/>
      <c r="G175" s="220"/>
      <c r="H175" s="220"/>
      <c r="I175" s="221"/>
      <c r="J175" s="311">
        <f t="shared" si="2"/>
        <v>0</v>
      </c>
      <c r="K175" s="312"/>
      <c r="L175" s="312"/>
      <c r="M175" s="312"/>
      <c r="N175" s="312"/>
      <c r="O175" s="312"/>
      <c r="P175" s="312"/>
      <c r="Q175" s="312"/>
      <c r="R175" s="312"/>
      <c r="S175" s="312"/>
      <c r="T175" s="312"/>
      <c r="U175" s="312"/>
      <c r="V175" s="312"/>
      <c r="W175" s="312"/>
      <c r="X175" s="312"/>
      <c r="Y175" s="312"/>
      <c r="Z175" s="312"/>
      <c r="AA175" s="312"/>
      <c r="AB175" s="312"/>
      <c r="AC175" s="312"/>
      <c r="AD175" s="312"/>
      <c r="AE175" s="312"/>
      <c r="AF175" s="312"/>
      <c r="AG175" s="312"/>
      <c r="AH175" s="312"/>
      <c r="AI175" s="312"/>
      <c r="AJ175" s="312"/>
      <c r="AK175" s="312"/>
      <c r="AL175" s="312"/>
      <c r="AM175" s="312"/>
      <c r="AN175" s="312"/>
      <c r="AO175" s="312"/>
      <c r="AP175" s="313"/>
      <c r="AW175" s="85"/>
      <c r="AX175" s="85"/>
      <c r="AY175" s="85"/>
      <c r="AZ175" s="86">
        <f>J175</f>
        <v>0</v>
      </c>
      <c r="BA175" s="86">
        <f>O175</f>
        <v>0</v>
      </c>
      <c r="BB175" s="86">
        <f>L175</f>
        <v>0</v>
      </c>
      <c r="BC175" s="86">
        <f>Y175</f>
        <v>0</v>
      </c>
      <c r="BD175" s="86">
        <f>AD175</f>
        <v>0</v>
      </c>
      <c r="BE175" s="86">
        <f>AI175</f>
        <v>0</v>
      </c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85"/>
      <c r="CG175" s="85"/>
      <c r="CH175" s="85"/>
    </row>
    <row r="176" spans="1:86" ht="24.95" customHeight="1">
      <c r="A176" s="1"/>
      <c r="B176" s="349"/>
      <c r="C176" s="275" t="s">
        <v>80</v>
      </c>
      <c r="D176" s="276"/>
      <c r="E176" s="276"/>
      <c r="F176" s="276"/>
      <c r="G176" s="276"/>
      <c r="H176" s="276"/>
      <c r="I176" s="277"/>
      <c r="J176" s="314">
        <f t="shared" si="2"/>
        <v>0</v>
      </c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15"/>
      <c r="AA176" s="315"/>
      <c r="AB176" s="315"/>
      <c r="AC176" s="315"/>
      <c r="AD176" s="315"/>
      <c r="AE176" s="315"/>
      <c r="AF176" s="315"/>
      <c r="AG176" s="315"/>
      <c r="AH176" s="315"/>
      <c r="AI176" s="315"/>
      <c r="AJ176" s="315"/>
      <c r="AK176" s="315"/>
      <c r="AL176" s="315"/>
      <c r="AM176" s="315"/>
      <c r="AN176" s="315"/>
      <c r="AO176" s="315"/>
      <c r="AP176" s="316"/>
      <c r="AX176" s="80" t="s">
        <v>69</v>
      </c>
      <c r="AY176" s="80"/>
      <c r="AZ176" s="15">
        <f>J176</f>
        <v>0</v>
      </c>
      <c r="BA176" s="15">
        <f>O176</f>
        <v>0</v>
      </c>
      <c r="BB176" s="15">
        <f>T176</f>
        <v>0</v>
      </c>
      <c r="BC176" s="15">
        <f>Y176</f>
        <v>0</v>
      </c>
      <c r="BD176" s="15">
        <f>AD176</f>
        <v>0</v>
      </c>
      <c r="BE176" s="15">
        <f>AI176</f>
        <v>0</v>
      </c>
      <c r="BJ176" s="81"/>
      <c r="BK176" s="81"/>
      <c r="BX176" s="15"/>
    </row>
    <row r="177" spans="1:76" ht="24.95" customHeight="1">
      <c r="A177" s="1"/>
      <c r="B177" s="350"/>
      <c r="C177" s="281" t="s">
        <v>74</v>
      </c>
      <c r="D177" s="282"/>
      <c r="E177" s="282"/>
      <c r="F177" s="282"/>
      <c r="G177" s="282"/>
      <c r="H177" s="282"/>
      <c r="I177" s="283"/>
      <c r="J177" s="317">
        <f t="shared" si="2"/>
        <v>0</v>
      </c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8"/>
      <c r="Z177" s="318"/>
      <c r="AA177" s="318"/>
      <c r="AB177" s="318"/>
      <c r="AC177" s="318"/>
      <c r="AD177" s="318"/>
      <c r="AE177" s="318"/>
      <c r="AF177" s="318"/>
      <c r="AG177" s="318"/>
      <c r="AH177" s="318"/>
      <c r="AI177" s="318"/>
      <c r="AJ177" s="318"/>
      <c r="AK177" s="318"/>
      <c r="AL177" s="318"/>
      <c r="AM177" s="318"/>
      <c r="AN177" s="318"/>
      <c r="AO177" s="318"/>
      <c r="AP177" s="319"/>
      <c r="AX177" s="80" t="s">
        <v>69</v>
      </c>
      <c r="AY177" s="80"/>
      <c r="AZ177" s="15">
        <f>J177</f>
        <v>0</v>
      </c>
      <c r="BA177" s="15">
        <f>O177</f>
        <v>0</v>
      </c>
      <c r="BB177" s="15">
        <f>T177</f>
        <v>0</v>
      </c>
      <c r="BC177" s="15">
        <f>Y177</f>
        <v>0</v>
      </c>
      <c r="BD177" s="15">
        <f>AD177</f>
        <v>0</v>
      </c>
      <c r="BE177" s="15">
        <f>AI177</f>
        <v>0</v>
      </c>
      <c r="BJ177" s="81"/>
      <c r="BK177" s="81"/>
      <c r="BX177" s="15"/>
    </row>
    <row r="178" spans="1:76" ht="45.75" customHeight="1">
      <c r="A178" s="1"/>
      <c r="B178" s="155" t="s">
        <v>81</v>
      </c>
      <c r="C178" s="92"/>
      <c r="D178" s="92"/>
      <c r="E178" s="92"/>
      <c r="F178" s="92"/>
      <c r="G178" s="92"/>
      <c r="H178" s="92"/>
      <c r="I178" s="92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4"/>
      <c r="AO178" s="94"/>
      <c r="AP178" s="154" t="s">
        <v>108</v>
      </c>
    </row>
    <row r="179" spans="1:76" ht="31.5" customHeight="1">
      <c r="A179" s="1"/>
      <c r="B179" s="323" t="s">
        <v>82</v>
      </c>
      <c r="C179" s="324"/>
      <c r="D179" s="163" t="s">
        <v>47</v>
      </c>
      <c r="E179" s="164"/>
      <c r="F179" s="164"/>
      <c r="G179" s="164"/>
      <c r="H179" s="164"/>
      <c r="I179" s="165"/>
      <c r="J179" s="166" t="s">
        <v>110</v>
      </c>
      <c r="K179" s="167"/>
      <c r="L179" s="167"/>
      <c r="M179" s="167"/>
      <c r="N179" s="167"/>
      <c r="O179" s="167"/>
      <c r="P179" s="168"/>
      <c r="Q179" s="180" t="s">
        <v>86</v>
      </c>
      <c r="R179" s="181"/>
      <c r="S179" s="181"/>
      <c r="T179" s="181"/>
      <c r="U179" s="181"/>
      <c r="V179" s="181"/>
      <c r="W179" s="181"/>
      <c r="X179" s="181"/>
      <c r="Y179" s="181"/>
      <c r="Z179" s="181"/>
      <c r="AA179" s="182"/>
      <c r="AB179" s="189" t="s">
        <v>83</v>
      </c>
      <c r="AC179" s="190"/>
      <c r="AD179" s="191" t="s">
        <v>93</v>
      </c>
      <c r="AE179" s="192"/>
      <c r="AF179" s="192"/>
      <c r="AG179" s="192"/>
      <c r="AH179" s="192"/>
      <c r="AI179" s="192"/>
      <c r="AJ179" s="192"/>
      <c r="AK179" s="193"/>
      <c r="AL179" s="194" t="s">
        <v>2</v>
      </c>
      <c r="AM179" s="195"/>
      <c r="AN179" s="320" t="s">
        <v>91</v>
      </c>
      <c r="AO179" s="321"/>
      <c r="AP179" s="322"/>
    </row>
    <row r="180" spans="1:76" ht="27" customHeight="1">
      <c r="A180" s="1"/>
      <c r="B180" s="325"/>
      <c r="C180" s="326"/>
      <c r="D180" s="342" t="s">
        <v>89</v>
      </c>
      <c r="E180" s="343"/>
      <c r="F180" s="343"/>
      <c r="G180" s="343"/>
      <c r="H180" s="343"/>
      <c r="I180" s="344"/>
      <c r="J180" s="177" t="s">
        <v>88</v>
      </c>
      <c r="K180" s="178"/>
      <c r="L180" s="178"/>
      <c r="M180" s="178"/>
      <c r="N180" s="178"/>
      <c r="O180" s="178"/>
      <c r="P180" s="179"/>
      <c r="Q180" s="183" t="s">
        <v>94</v>
      </c>
      <c r="R180" s="184"/>
      <c r="S180" s="184"/>
      <c r="T180" s="184"/>
      <c r="U180" s="184"/>
      <c r="V180" s="184"/>
      <c r="W180" s="184"/>
      <c r="X180" s="184"/>
      <c r="Y180" s="184"/>
      <c r="Z180" s="184"/>
      <c r="AA180" s="185"/>
      <c r="AB180" s="196" t="s">
        <v>84</v>
      </c>
      <c r="AC180" s="197"/>
      <c r="AD180" s="337">
        <v>4800</v>
      </c>
      <c r="AE180" s="338"/>
      <c r="AF180" s="338"/>
      <c r="AG180" s="338"/>
      <c r="AH180" s="338"/>
      <c r="AI180" s="338"/>
      <c r="AJ180" s="338"/>
      <c r="AK180" s="339"/>
      <c r="AL180" s="340">
        <f>AL129</f>
        <v>0</v>
      </c>
      <c r="AM180" s="341"/>
      <c r="AN180" s="331">
        <f>AD180*AL180</f>
        <v>0</v>
      </c>
      <c r="AO180" s="332"/>
      <c r="AP180" s="333"/>
      <c r="AR180" t="b">
        <v>1</v>
      </c>
      <c r="AS180" t="b">
        <v>1</v>
      </c>
      <c r="AT180" t="b">
        <v>1</v>
      </c>
      <c r="AU180" t="b">
        <v>1</v>
      </c>
      <c r="BJ180" s="91"/>
      <c r="BK180" s="83"/>
      <c r="BL180" s="83"/>
      <c r="BM180" s="83"/>
    </row>
    <row r="181" spans="1:76" ht="27" customHeight="1" thickBot="1">
      <c r="A181" s="1"/>
      <c r="B181" s="327"/>
      <c r="C181" s="328"/>
      <c r="D181" s="342" t="s">
        <v>90</v>
      </c>
      <c r="E181" s="343"/>
      <c r="F181" s="343"/>
      <c r="G181" s="343"/>
      <c r="H181" s="343"/>
      <c r="I181" s="344"/>
      <c r="J181" s="174" t="s">
        <v>95</v>
      </c>
      <c r="K181" s="175"/>
      <c r="L181" s="175"/>
      <c r="M181" s="175"/>
      <c r="N181" s="175"/>
      <c r="O181" s="175"/>
      <c r="P181" s="176"/>
      <c r="Q181" s="186" t="s">
        <v>87</v>
      </c>
      <c r="R181" s="187"/>
      <c r="S181" s="187"/>
      <c r="T181" s="187"/>
      <c r="U181" s="187"/>
      <c r="V181" s="187"/>
      <c r="W181" s="187"/>
      <c r="X181" s="187"/>
      <c r="Y181" s="187"/>
      <c r="Z181" s="187"/>
      <c r="AA181" s="188"/>
      <c r="AB181" s="196" t="s">
        <v>85</v>
      </c>
      <c r="AC181" s="197"/>
      <c r="AD181" s="337">
        <v>3500</v>
      </c>
      <c r="AE181" s="338"/>
      <c r="AF181" s="338"/>
      <c r="AG181" s="338"/>
      <c r="AH181" s="338"/>
      <c r="AI181" s="338"/>
      <c r="AJ181" s="338"/>
      <c r="AK181" s="339"/>
      <c r="AL181" s="340">
        <f>AL129</f>
        <v>0</v>
      </c>
      <c r="AM181" s="341"/>
      <c r="AN181" s="331">
        <f>AD181*AL181</f>
        <v>0</v>
      </c>
      <c r="AO181" s="332"/>
      <c r="AP181" s="333"/>
      <c r="AR181" t="b">
        <v>1</v>
      </c>
      <c r="AS181" t="b">
        <v>1</v>
      </c>
      <c r="AT181" t="b">
        <v>1</v>
      </c>
      <c r="AU181" t="b">
        <v>1</v>
      </c>
      <c r="BJ181" s="84"/>
      <c r="BK181" s="83"/>
      <c r="BL181" s="83"/>
      <c r="BM181" s="83"/>
    </row>
    <row r="182" spans="1:76" ht="27" customHeight="1" thickBot="1">
      <c r="A182" s="1"/>
      <c r="B182" s="327"/>
      <c r="C182" s="328"/>
      <c r="D182" s="74"/>
      <c r="E182" s="75"/>
      <c r="F182" s="76"/>
      <c r="G182" s="160" t="s">
        <v>70</v>
      </c>
      <c r="H182" s="160"/>
      <c r="I182" s="160"/>
      <c r="J182" s="160"/>
      <c r="K182" s="160"/>
      <c r="L182" s="160"/>
      <c r="M182" s="161"/>
      <c r="N182" s="132">
        <f>N130</f>
        <v>0</v>
      </c>
      <c r="O182" s="72" t="s">
        <v>45</v>
      </c>
      <c r="P182" s="73"/>
      <c r="Q182" s="225" t="s">
        <v>60</v>
      </c>
      <c r="R182" s="226"/>
      <c r="S182" s="226"/>
      <c r="T182" s="226"/>
      <c r="U182" s="226"/>
      <c r="V182" s="226"/>
      <c r="W182" s="226"/>
      <c r="X182" s="226"/>
      <c r="Y182" s="226"/>
      <c r="Z182" s="226"/>
      <c r="AA182" s="226"/>
      <c r="AB182" s="226"/>
      <c r="AC182" s="226"/>
      <c r="AD182" s="226"/>
      <c r="AE182" s="226"/>
      <c r="AF182" s="226"/>
      <c r="AG182" s="226"/>
      <c r="AH182" s="226"/>
      <c r="AI182" s="226"/>
      <c r="AJ182" s="226"/>
      <c r="AK182" s="226"/>
      <c r="AL182" s="226"/>
      <c r="AM182" s="227"/>
      <c r="AN182" s="332" t="s">
        <v>59</v>
      </c>
      <c r="AO182" s="332"/>
      <c r="AP182" s="333"/>
      <c r="BJ182" s="87"/>
      <c r="BK182" s="79"/>
      <c r="BL182" s="79"/>
      <c r="BM182" s="79"/>
    </row>
    <row r="183" spans="1:76" ht="27" customHeight="1">
      <c r="A183" s="1"/>
      <c r="B183" s="329"/>
      <c r="C183" s="330"/>
      <c r="D183" s="65"/>
      <c r="E183" s="66"/>
      <c r="F183" s="77"/>
      <c r="G183" s="162" t="s">
        <v>68</v>
      </c>
      <c r="H183" s="162"/>
      <c r="I183" s="162"/>
      <c r="J183" s="162"/>
      <c r="K183" s="162"/>
      <c r="L183" s="162"/>
      <c r="M183" s="162"/>
      <c r="N183" s="162"/>
      <c r="O183" s="162"/>
      <c r="P183" s="71"/>
      <c r="Q183" s="96"/>
      <c r="R183" s="95"/>
      <c r="S183" s="95"/>
      <c r="T183" s="95"/>
      <c r="U183" s="95"/>
      <c r="V183" s="95"/>
      <c r="W183" s="228" t="s">
        <v>92</v>
      </c>
      <c r="X183" s="229"/>
      <c r="Y183" s="229"/>
      <c r="Z183" s="229"/>
      <c r="AA183" s="229"/>
      <c r="AB183" s="229"/>
      <c r="AC183" s="230"/>
      <c r="AD183" s="231">
        <v>500</v>
      </c>
      <c r="AE183" s="232"/>
      <c r="AF183" s="232"/>
      <c r="AG183" s="232"/>
      <c r="AH183" s="232"/>
      <c r="AI183" s="232"/>
      <c r="AJ183" s="232"/>
      <c r="AK183" s="233"/>
      <c r="AL183" s="234" t="str">
        <f>AL131</f>
        <v/>
      </c>
      <c r="AM183" s="235"/>
      <c r="AN183" s="334" t="str">
        <f>IF(N182&gt;1,(N182-1)*500,"")</f>
        <v/>
      </c>
      <c r="AO183" s="335"/>
      <c r="AP183" s="336"/>
      <c r="BJ183" s="87"/>
    </row>
    <row r="184" spans="1:76" ht="24" customHeight="1">
      <c r="A184" s="1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264" t="s">
        <v>57</v>
      </c>
      <c r="AE184" s="265"/>
      <c r="AF184" s="265"/>
      <c r="AG184" s="265"/>
      <c r="AH184" s="265"/>
      <c r="AI184" s="265"/>
      <c r="AJ184" s="265"/>
      <c r="AK184" s="265"/>
      <c r="AL184" s="265"/>
      <c r="AM184" s="266"/>
      <c r="AN184" s="345">
        <f>SUM(AN180:AP183)</f>
        <v>0</v>
      </c>
      <c r="AO184" s="346"/>
      <c r="AP184" s="347"/>
    </row>
    <row r="185" spans="1:76" ht="24" customHeight="1" thickBot="1">
      <c r="A185" s="1"/>
      <c r="B185" s="103"/>
      <c r="C185" s="104" t="s">
        <v>43</v>
      </c>
      <c r="D185" s="35"/>
      <c r="E185" s="35"/>
      <c r="F185" s="35"/>
      <c r="G185" s="105"/>
      <c r="H185" s="14"/>
      <c r="I185" s="14"/>
      <c r="J185" s="106"/>
      <c r="K185" s="14"/>
      <c r="L185" s="14"/>
      <c r="M185" s="14"/>
      <c r="N185" s="107" t="s">
        <v>0</v>
      </c>
      <c r="O185" s="105"/>
      <c r="P185" s="35"/>
      <c r="Q185" s="35"/>
      <c r="R185" s="105"/>
      <c r="S185" s="108"/>
      <c r="T185" s="105"/>
      <c r="U185" s="35"/>
      <c r="V185" s="35"/>
      <c r="W185" s="14"/>
      <c r="X185" s="109" t="s">
        <v>3</v>
      </c>
      <c r="Y185" s="105"/>
      <c r="Z185" s="14"/>
      <c r="AA185" s="14"/>
      <c r="AB185" s="14"/>
      <c r="AC185" s="14"/>
      <c r="AD185" s="246" t="s">
        <v>40</v>
      </c>
      <c r="AE185" s="247"/>
      <c r="AF185" s="247"/>
      <c r="AG185" s="247"/>
      <c r="AH185" s="247"/>
      <c r="AI185" s="247"/>
      <c r="AJ185" s="247"/>
      <c r="AK185" s="247"/>
      <c r="AL185" s="247"/>
      <c r="AM185" s="248"/>
      <c r="AN185" s="290">
        <f>INT(AN184*0.1)</f>
        <v>0</v>
      </c>
      <c r="AO185" s="291"/>
      <c r="AP185" s="292"/>
    </row>
    <row r="186" spans="1:76" ht="24" customHeight="1" thickBot="1">
      <c r="A186" s="1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26"/>
      <c r="Y186" s="26"/>
      <c r="Z186" s="26"/>
      <c r="AA186" s="14"/>
      <c r="AB186" s="1"/>
      <c r="AC186" s="1"/>
      <c r="AD186" s="249" t="s">
        <v>73</v>
      </c>
      <c r="AE186" s="250"/>
      <c r="AF186" s="250"/>
      <c r="AG186" s="250"/>
      <c r="AH186" s="250"/>
      <c r="AI186" s="250"/>
      <c r="AJ186" s="250"/>
      <c r="AK186" s="250"/>
      <c r="AL186" s="250"/>
      <c r="AM186" s="251"/>
      <c r="AN186" s="293">
        <f>IF(AN185="","",AN184+AN185)</f>
        <v>0</v>
      </c>
      <c r="AO186" s="294"/>
      <c r="AP186" s="295"/>
      <c r="AS186" s="37"/>
    </row>
    <row r="187" spans="1:76" ht="21.75" customHeight="1">
      <c r="A187" s="14"/>
      <c r="B187" s="110"/>
      <c r="C187" s="111" t="s">
        <v>46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112"/>
      <c r="S187" s="26"/>
      <c r="T187" s="26"/>
      <c r="U187" s="26"/>
      <c r="V187" s="26"/>
      <c r="W187" s="26"/>
      <c r="X187" s="14"/>
      <c r="Y187" s="14"/>
      <c r="Z187" s="14"/>
      <c r="AA187" s="14"/>
      <c r="AB187" s="1"/>
      <c r="AC187" s="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60"/>
      <c r="AP187" s="61"/>
      <c r="AS187" s="37"/>
    </row>
    <row r="188" spans="1:76" ht="21.75" customHeight="1">
      <c r="A188" s="14"/>
      <c r="B188" s="289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"/>
      <c r="AC188" s="1"/>
      <c r="AD188" s="114"/>
      <c r="AE188" s="114"/>
      <c r="AF188" s="114"/>
      <c r="AG188" s="114"/>
      <c r="AH188" s="114"/>
      <c r="AI188" s="114"/>
      <c r="AJ188" s="114"/>
      <c r="AK188" s="41"/>
      <c r="AL188" s="41"/>
      <c r="AM188" s="41"/>
      <c r="AN188" s="14"/>
      <c r="AO188" s="41"/>
      <c r="AP188" s="41"/>
    </row>
    <row r="189" spans="1:76" ht="15.75" customHeight="1">
      <c r="A189" s="14"/>
      <c r="B189" s="289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59" t="s">
        <v>72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41"/>
      <c r="AP189" s="25"/>
      <c r="AQ189" s="52"/>
    </row>
    <row r="190" spans="1:76" ht="15.75" customHeight="1">
      <c r="A190" s="14"/>
      <c r="B190" s="11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41"/>
      <c r="AP190" s="25"/>
      <c r="AQ190" s="52"/>
    </row>
    <row r="191" spans="1:76" ht="9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41"/>
      <c r="AP191" s="25"/>
    </row>
    <row r="192" spans="1:7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41"/>
      <c r="AP192" s="25"/>
    </row>
    <row r="193" spans="1:61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41"/>
      <c r="AP193" s="25"/>
      <c r="AR193" s="257"/>
      <c r="AS193" s="257"/>
      <c r="AT193" s="257"/>
      <c r="AU193" s="257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</row>
    <row r="194" spans="1:61" ht="12.75" customHeight="1">
      <c r="A194" s="14"/>
      <c r="B194" s="2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41"/>
      <c r="AP194" s="25"/>
      <c r="AQ194" s="37"/>
      <c r="BI194" s="36"/>
    </row>
    <row r="195" spans="1:61" ht="20.25" customHeight="1">
      <c r="A195" s="14"/>
      <c r="B195" s="115"/>
      <c r="C195" s="116"/>
      <c r="D195" s="25"/>
      <c r="E195" s="25"/>
      <c r="F195" s="25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"/>
      <c r="AC195" s="1"/>
      <c r="AD195" s="1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41"/>
      <c r="AP195" s="25"/>
    </row>
    <row r="196" spans="1:61" ht="20.25" customHeight="1">
      <c r="A196" s="14"/>
      <c r="B196" s="115"/>
      <c r="C196" s="116"/>
      <c r="D196" s="25"/>
      <c r="E196" s="25"/>
      <c r="F196" s="25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"/>
      <c r="AC196" s="1"/>
      <c r="AD196" s="1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41"/>
      <c r="AP196" s="25"/>
    </row>
    <row r="197" spans="1:61" ht="20.25" customHeight="1">
      <c r="A197" s="14"/>
      <c r="B197" s="115"/>
      <c r="C197" s="116"/>
      <c r="D197" s="25"/>
      <c r="E197" s="25"/>
      <c r="F197" s="25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"/>
      <c r="AC197" s="1"/>
      <c r="AD197" s="1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41"/>
      <c r="AP197" s="117" t="s">
        <v>58</v>
      </c>
    </row>
    <row r="198" spans="1:61" ht="16.5" customHeight="1">
      <c r="A198" s="1"/>
      <c r="B198" s="118"/>
      <c r="C198" s="119"/>
      <c r="D198" s="258" t="s">
        <v>54</v>
      </c>
      <c r="E198" s="258"/>
      <c r="F198" s="258"/>
      <c r="G198" s="258"/>
      <c r="H198" s="258"/>
      <c r="I198" s="119"/>
      <c r="J198" s="119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19"/>
      <c r="Z198" s="119"/>
      <c r="AA198" s="119"/>
      <c r="AB198" s="119"/>
      <c r="AC198" s="121"/>
      <c r="AD198" s="261" t="s">
        <v>53</v>
      </c>
      <c r="AE198" s="262"/>
      <c r="AF198" s="262"/>
      <c r="AG198" s="262"/>
      <c r="AH198" s="262"/>
      <c r="AI198" s="263"/>
      <c r="AJ198" s="261" t="s">
        <v>39</v>
      </c>
      <c r="AK198" s="262"/>
      <c r="AL198" s="262"/>
      <c r="AM198" s="262"/>
      <c r="AN198" s="262"/>
      <c r="AO198" s="262"/>
      <c r="AP198" s="263"/>
    </row>
    <row r="199" spans="1:61" ht="6" customHeight="1">
      <c r="A199" s="1"/>
      <c r="B199" s="236"/>
      <c r="C199" s="1"/>
      <c r="D199" s="259"/>
      <c r="E199" s="259"/>
      <c r="F199" s="259"/>
      <c r="G199" s="259"/>
      <c r="H199" s="259"/>
      <c r="I199" s="1"/>
      <c r="J199" s="238"/>
      <c r="K199" s="14"/>
      <c r="L199" s="14"/>
      <c r="M199" s="1"/>
      <c r="N199" s="1"/>
      <c r="O199" s="123"/>
      <c r="P199" s="12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24"/>
      <c r="AD199" s="1"/>
      <c r="AE199" s="14"/>
      <c r="AF199" s="14"/>
      <c r="AG199" s="14"/>
      <c r="AH199" s="1"/>
      <c r="AI199" s="125"/>
      <c r="AJ199" s="240" t="s">
        <v>61</v>
      </c>
      <c r="AK199" s="241"/>
      <c r="AL199" s="241"/>
      <c r="AM199" s="241"/>
      <c r="AN199" s="241"/>
      <c r="AO199" s="241"/>
      <c r="AP199" s="242"/>
    </row>
    <row r="200" spans="1:61" ht="27" customHeight="1">
      <c r="A200" s="1"/>
      <c r="B200" s="237"/>
      <c r="C200" s="126"/>
      <c r="D200" s="260"/>
      <c r="E200" s="260"/>
      <c r="F200" s="260"/>
      <c r="G200" s="260"/>
      <c r="H200" s="260"/>
      <c r="I200" s="126"/>
      <c r="J200" s="239"/>
      <c r="K200" s="127"/>
      <c r="L200" s="126"/>
      <c r="M200" s="127"/>
      <c r="N200" s="127"/>
      <c r="O200" s="127"/>
      <c r="P200" s="127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99"/>
      <c r="AD200" s="126"/>
      <c r="AE200" s="128"/>
      <c r="AF200" s="128"/>
      <c r="AG200" s="128"/>
      <c r="AH200" s="126"/>
      <c r="AI200" s="129"/>
      <c r="AJ200" s="243"/>
      <c r="AK200" s="244"/>
      <c r="AL200" s="244"/>
      <c r="AM200" s="244"/>
      <c r="AN200" s="244"/>
      <c r="AO200" s="244"/>
      <c r="AP200" s="245"/>
      <c r="AQ200" s="37"/>
    </row>
    <row r="201" spans="1:61" ht="13.5" customHeight="1">
      <c r="A201" s="1"/>
      <c r="B201" s="122"/>
      <c r="C201" s="14"/>
      <c r="D201" s="122"/>
      <c r="E201" s="122"/>
      <c r="F201" s="1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4"/>
      <c r="AF201" s="14"/>
      <c r="AG201" s="14"/>
      <c r="AH201" s="14"/>
      <c r="AI201" s="14"/>
      <c r="AJ201" s="14"/>
      <c r="AK201" s="14"/>
      <c r="AL201" s="1"/>
      <c r="AM201" s="14"/>
      <c r="AN201" s="14"/>
      <c r="AO201" s="41"/>
      <c r="AP201" s="97" t="s">
        <v>96</v>
      </c>
      <c r="AQ201" s="37"/>
      <c r="AR201" s="17"/>
      <c r="AS201" s="15"/>
      <c r="AT201" s="15"/>
    </row>
    <row r="202" spans="1:61">
      <c r="A202" s="1"/>
      <c r="B202" s="25"/>
      <c r="C202" s="14"/>
      <c r="D202" s="25"/>
      <c r="E202" s="25"/>
      <c r="F202" s="25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41"/>
      <c r="AP202" s="25"/>
    </row>
    <row r="203" spans="1:61">
      <c r="A203" s="1"/>
      <c r="B203" s="25"/>
      <c r="C203" s="14"/>
      <c r="D203" s="25"/>
      <c r="E203" s="25"/>
      <c r="F203" s="25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41"/>
      <c r="AP203" s="25"/>
    </row>
    <row r="204" spans="1:61">
      <c r="A204" s="1"/>
      <c r="B204" s="25"/>
      <c r="C204" s="14"/>
      <c r="D204" s="25"/>
      <c r="E204" s="25"/>
      <c r="F204" s="2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41"/>
      <c r="AP204" s="25"/>
    </row>
    <row r="205" spans="1:61">
      <c r="A205" s="1"/>
      <c r="B205" s="25"/>
      <c r="C205" s="14"/>
      <c r="D205" s="25"/>
      <c r="E205" s="25"/>
      <c r="F205" s="25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41"/>
      <c r="AP205" s="25"/>
    </row>
    <row r="206" spans="1:61">
      <c r="B206" s="25"/>
      <c r="C206" s="35"/>
      <c r="D206" s="25"/>
      <c r="E206" s="25"/>
      <c r="F206" s="25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41"/>
      <c r="AP206" s="25"/>
    </row>
  </sheetData>
  <sheetProtection algorithmName="SHA-512" hashValue="xUDef68+TFWhTm8RK6kwZhJn//9Q/VO0Qo4d/sc1AFNR2f10dkOi88ZC9f34tKVz5EcxaQ0rpg8Jn+/WlvhguQ==" saltValue="/wGlAcjGemd/f4V03yKxlg==" spinCount="100000" sheet="1" objects="1" scenarios="1"/>
  <mergeCells count="308">
    <mergeCell ref="B175:B177"/>
    <mergeCell ref="W131:AC131"/>
    <mergeCell ref="W183:AC183"/>
    <mergeCell ref="Q127:AA127"/>
    <mergeCell ref="AB127:AC127"/>
    <mergeCell ref="Q128:AA128"/>
    <mergeCell ref="AB128:AC128"/>
    <mergeCell ref="Q129:AA129"/>
    <mergeCell ref="AB129:AC129"/>
    <mergeCell ref="Q179:AA179"/>
    <mergeCell ref="AB179:AC179"/>
    <mergeCell ref="B136:B137"/>
    <mergeCell ref="D181:I181"/>
    <mergeCell ref="J181:P181"/>
    <mergeCell ref="R169:AO169"/>
    <mergeCell ref="B171:B172"/>
    <mergeCell ref="C171:H172"/>
    <mergeCell ref="J171:AP171"/>
    <mergeCell ref="J172:AP172"/>
    <mergeCell ref="C173:H173"/>
    <mergeCell ref="J173:AP173"/>
    <mergeCell ref="AD133:AM133"/>
    <mergeCell ref="AN133:AP133"/>
    <mergeCell ref="AD128:AK128"/>
    <mergeCell ref="B21:B23"/>
    <mergeCell ref="C17:H18"/>
    <mergeCell ref="C19:H19"/>
    <mergeCell ref="B72:B74"/>
    <mergeCell ref="B123:B125"/>
    <mergeCell ref="R165:AO165"/>
    <mergeCell ref="F167:F168"/>
    <mergeCell ref="AD134:AM134"/>
    <mergeCell ref="AN134:AP134"/>
    <mergeCell ref="AN155:AP155"/>
    <mergeCell ref="F163:F164"/>
    <mergeCell ref="G163:G164"/>
    <mergeCell ref="H163:H164"/>
    <mergeCell ref="I163:I164"/>
    <mergeCell ref="J163:J164"/>
    <mergeCell ref="R163:AO163"/>
    <mergeCell ref="R164:AO164"/>
    <mergeCell ref="G167:G168"/>
    <mergeCell ref="H167:H168"/>
    <mergeCell ref="I167:I168"/>
    <mergeCell ref="J167:J168"/>
    <mergeCell ref="R167:AO167"/>
    <mergeCell ref="R168:AO168"/>
    <mergeCell ref="AN132:AP132"/>
    <mergeCell ref="AL128:AM128"/>
    <mergeCell ref="AN128:AP128"/>
    <mergeCell ref="AD129:AK129"/>
    <mergeCell ref="AL129:AM129"/>
    <mergeCell ref="AN129:AP129"/>
    <mergeCell ref="Q130:AM130"/>
    <mergeCell ref="AN130:AP130"/>
    <mergeCell ref="AD131:AK131"/>
    <mergeCell ref="AL131:AM131"/>
    <mergeCell ref="AN131:AP131"/>
    <mergeCell ref="AN81:AP81"/>
    <mergeCell ref="AD82:AM82"/>
    <mergeCell ref="AN82:AP82"/>
    <mergeCell ref="AD83:AM83"/>
    <mergeCell ref="AN83:AP83"/>
    <mergeCell ref="G79:M79"/>
    <mergeCell ref="G80:O80"/>
    <mergeCell ref="D127:I127"/>
    <mergeCell ref="J127:P127"/>
    <mergeCell ref="R117:AO117"/>
    <mergeCell ref="AN103:AP103"/>
    <mergeCell ref="F111:F112"/>
    <mergeCell ref="G111:G112"/>
    <mergeCell ref="H111:H112"/>
    <mergeCell ref="I111:I112"/>
    <mergeCell ref="J111:J112"/>
    <mergeCell ref="R111:AO111"/>
    <mergeCell ref="R112:AO112"/>
    <mergeCell ref="AD127:AK127"/>
    <mergeCell ref="AL127:AM127"/>
    <mergeCell ref="AN127:AP127"/>
    <mergeCell ref="B25:C25"/>
    <mergeCell ref="B26:C29"/>
    <mergeCell ref="D25:I25"/>
    <mergeCell ref="D26:I26"/>
    <mergeCell ref="D27:I27"/>
    <mergeCell ref="J25:P25"/>
    <mergeCell ref="J26:P26"/>
    <mergeCell ref="J27:P27"/>
    <mergeCell ref="AN30:AP30"/>
    <mergeCell ref="AN25:AP25"/>
    <mergeCell ref="AN26:AP26"/>
    <mergeCell ref="AN27:AP27"/>
    <mergeCell ref="AN28:AP28"/>
    <mergeCell ref="AN29:AP29"/>
    <mergeCell ref="AR193:AU193"/>
    <mergeCell ref="D198:H200"/>
    <mergeCell ref="AD198:AI198"/>
    <mergeCell ref="AJ198:AP198"/>
    <mergeCell ref="Q180:AA180"/>
    <mergeCell ref="AD179:AK179"/>
    <mergeCell ref="AL179:AM179"/>
    <mergeCell ref="AN179:AP179"/>
    <mergeCell ref="AD180:AK180"/>
    <mergeCell ref="AL180:AM180"/>
    <mergeCell ref="AN180:AP180"/>
    <mergeCell ref="AD181:AK181"/>
    <mergeCell ref="AL181:AM181"/>
    <mergeCell ref="AN181:AP181"/>
    <mergeCell ref="Q182:AM182"/>
    <mergeCell ref="AN182:AP182"/>
    <mergeCell ref="AD183:AK183"/>
    <mergeCell ref="AL183:AM183"/>
    <mergeCell ref="D180:I180"/>
    <mergeCell ref="J180:P180"/>
    <mergeCell ref="G182:M182"/>
    <mergeCell ref="G183:O183"/>
    <mergeCell ref="AB180:AC180"/>
    <mergeCell ref="Q181:AA181"/>
    <mergeCell ref="B199:B200"/>
    <mergeCell ref="J199:J200"/>
    <mergeCell ref="AJ199:AP200"/>
    <mergeCell ref="C174:I174"/>
    <mergeCell ref="J174:AP174"/>
    <mergeCell ref="C175:I175"/>
    <mergeCell ref="J175:AP175"/>
    <mergeCell ref="C176:I176"/>
    <mergeCell ref="J176:AP176"/>
    <mergeCell ref="C177:I177"/>
    <mergeCell ref="J177:AP177"/>
    <mergeCell ref="B188:B189"/>
    <mergeCell ref="B179:C179"/>
    <mergeCell ref="D179:I179"/>
    <mergeCell ref="J179:P179"/>
    <mergeCell ref="AD186:AM186"/>
    <mergeCell ref="AN183:AP183"/>
    <mergeCell ref="B180:C183"/>
    <mergeCell ref="AB181:AC181"/>
    <mergeCell ref="AN186:AP186"/>
    <mergeCell ref="AD184:AM184"/>
    <mergeCell ref="AN184:AP184"/>
    <mergeCell ref="AD185:AM185"/>
    <mergeCell ref="AN185:AP185"/>
    <mergeCell ref="AR141:AU141"/>
    <mergeCell ref="D146:H148"/>
    <mergeCell ref="AD146:AI146"/>
    <mergeCell ref="AJ146:AP146"/>
    <mergeCell ref="B147:B148"/>
    <mergeCell ref="J147:J148"/>
    <mergeCell ref="AJ147:AP148"/>
    <mergeCell ref="B127:C127"/>
    <mergeCell ref="C122:I122"/>
    <mergeCell ref="J122:AP122"/>
    <mergeCell ref="C123:I123"/>
    <mergeCell ref="J123:AP123"/>
    <mergeCell ref="C124:I124"/>
    <mergeCell ref="J124:AP124"/>
    <mergeCell ref="C125:I125"/>
    <mergeCell ref="J125:AP125"/>
    <mergeCell ref="B128:C131"/>
    <mergeCell ref="D128:I128"/>
    <mergeCell ref="J128:P128"/>
    <mergeCell ref="G130:M130"/>
    <mergeCell ref="G131:O131"/>
    <mergeCell ref="D129:I129"/>
    <mergeCell ref="J129:P129"/>
    <mergeCell ref="AD132:AM132"/>
    <mergeCell ref="B119:B120"/>
    <mergeCell ref="C119:H120"/>
    <mergeCell ref="J119:AP119"/>
    <mergeCell ref="J120:AP120"/>
    <mergeCell ref="C121:H121"/>
    <mergeCell ref="J121:AP121"/>
    <mergeCell ref="R113:AO113"/>
    <mergeCell ref="F115:F116"/>
    <mergeCell ref="G115:G116"/>
    <mergeCell ref="H115:H116"/>
    <mergeCell ref="I115:I116"/>
    <mergeCell ref="J115:J116"/>
    <mergeCell ref="R115:AO115"/>
    <mergeCell ref="R116:AO116"/>
    <mergeCell ref="B85:B86"/>
    <mergeCell ref="AR90:AU90"/>
    <mergeCell ref="D95:H97"/>
    <mergeCell ref="AD95:AI95"/>
    <mergeCell ref="AJ95:AP95"/>
    <mergeCell ref="B96:B97"/>
    <mergeCell ref="J96:J97"/>
    <mergeCell ref="AJ96:AP97"/>
    <mergeCell ref="B77:C80"/>
    <mergeCell ref="AN77:AP77"/>
    <mergeCell ref="AN78:AP78"/>
    <mergeCell ref="AN79:AP79"/>
    <mergeCell ref="AN80:AP80"/>
    <mergeCell ref="AD77:AK77"/>
    <mergeCell ref="AD78:AK78"/>
    <mergeCell ref="AD80:AK80"/>
    <mergeCell ref="AB77:AC77"/>
    <mergeCell ref="AB78:AC78"/>
    <mergeCell ref="Q79:AM79"/>
    <mergeCell ref="W80:AC80"/>
    <mergeCell ref="AL77:AM77"/>
    <mergeCell ref="AL78:AM78"/>
    <mergeCell ref="AL80:AM80"/>
    <mergeCell ref="AD81:AM81"/>
    <mergeCell ref="C72:I72"/>
    <mergeCell ref="J72:AP72"/>
    <mergeCell ref="C73:I73"/>
    <mergeCell ref="J73:AP73"/>
    <mergeCell ref="C74:I74"/>
    <mergeCell ref="J74:AP74"/>
    <mergeCell ref="AN76:AP76"/>
    <mergeCell ref="AL76:AM76"/>
    <mergeCell ref="B76:C76"/>
    <mergeCell ref="H60:H61"/>
    <mergeCell ref="I60:I61"/>
    <mergeCell ref="J60:J61"/>
    <mergeCell ref="R60:AO60"/>
    <mergeCell ref="R61:AO61"/>
    <mergeCell ref="B34:B35"/>
    <mergeCell ref="AN31:AP31"/>
    <mergeCell ref="AN32:AP32"/>
    <mergeCell ref="C71:I71"/>
    <mergeCell ref="J71:AP71"/>
    <mergeCell ref="B68:B69"/>
    <mergeCell ref="C68:H69"/>
    <mergeCell ref="J68:AP68"/>
    <mergeCell ref="J69:AP69"/>
    <mergeCell ref="C70:H70"/>
    <mergeCell ref="J70:AP70"/>
    <mergeCell ref="R62:AO62"/>
    <mergeCell ref="F64:F65"/>
    <mergeCell ref="G64:G65"/>
    <mergeCell ref="H64:H65"/>
    <mergeCell ref="I64:I65"/>
    <mergeCell ref="J64:J65"/>
    <mergeCell ref="R64:AO64"/>
    <mergeCell ref="R65:AO65"/>
    <mergeCell ref="AR39:AU39"/>
    <mergeCell ref="D44:H46"/>
    <mergeCell ref="AD44:AI44"/>
    <mergeCell ref="AJ44:AP44"/>
    <mergeCell ref="AD30:AM30"/>
    <mergeCell ref="AN1:AP1"/>
    <mergeCell ref="F9:F10"/>
    <mergeCell ref="G9:G10"/>
    <mergeCell ref="H9:H10"/>
    <mergeCell ref="I9:I10"/>
    <mergeCell ref="J9:J10"/>
    <mergeCell ref="R9:AL9"/>
    <mergeCell ref="R10:AL10"/>
    <mergeCell ref="C22:I22"/>
    <mergeCell ref="J22:AP22"/>
    <mergeCell ref="C23:I23"/>
    <mergeCell ref="J23:AP23"/>
    <mergeCell ref="R15:AL15"/>
    <mergeCell ref="R11:AL11"/>
    <mergeCell ref="F13:F14"/>
    <mergeCell ref="G13:G14"/>
    <mergeCell ref="H13:H14"/>
    <mergeCell ref="I13:I14"/>
    <mergeCell ref="J13:J14"/>
    <mergeCell ref="B17:B18"/>
    <mergeCell ref="J17:AP17"/>
    <mergeCell ref="J18:AP18"/>
    <mergeCell ref="J19:AP19"/>
    <mergeCell ref="C20:I20"/>
    <mergeCell ref="J20:AP20"/>
    <mergeCell ref="C21:I21"/>
    <mergeCell ref="J21:AP21"/>
    <mergeCell ref="AD76:AK76"/>
    <mergeCell ref="AB76:AC76"/>
    <mergeCell ref="AD27:AK27"/>
    <mergeCell ref="AL27:AM27"/>
    <mergeCell ref="Q28:AM28"/>
    <mergeCell ref="W29:AC29"/>
    <mergeCell ref="AD29:AK29"/>
    <mergeCell ref="AL29:AM29"/>
    <mergeCell ref="B45:B46"/>
    <mergeCell ref="J45:J46"/>
    <mergeCell ref="AJ45:AP46"/>
    <mergeCell ref="AD31:AM31"/>
    <mergeCell ref="AD32:AM32"/>
    <mergeCell ref="AN52:AP52"/>
    <mergeCell ref="F60:F61"/>
    <mergeCell ref="G60:G61"/>
    <mergeCell ref="R13:AL13"/>
    <mergeCell ref="R14:AL14"/>
    <mergeCell ref="G28:M28"/>
    <mergeCell ref="G29:O29"/>
    <mergeCell ref="D76:I76"/>
    <mergeCell ref="J76:P76"/>
    <mergeCell ref="R66:AO66"/>
    <mergeCell ref="D78:I78"/>
    <mergeCell ref="J78:P78"/>
    <mergeCell ref="D77:I77"/>
    <mergeCell ref="J77:P77"/>
    <mergeCell ref="Q76:AA76"/>
    <mergeCell ref="Q77:AA77"/>
    <mergeCell ref="Q78:AA78"/>
    <mergeCell ref="Q25:AA25"/>
    <mergeCell ref="AB25:AC25"/>
    <mergeCell ref="AD25:AK25"/>
    <mergeCell ref="AL25:AM25"/>
    <mergeCell ref="Q26:AA26"/>
    <mergeCell ref="AB26:AC26"/>
    <mergeCell ref="AD26:AK26"/>
    <mergeCell ref="AL26:AM26"/>
    <mergeCell ref="Q27:AA27"/>
    <mergeCell ref="AB27:AC27"/>
  </mergeCells>
  <phoneticPr fontId="4"/>
  <conditionalFormatting sqref="C6 E6:N6 P6 S6 C7:S7 L9:O15">
    <cfRule type="expression" dxfId="11" priority="15" stopIfTrue="1">
      <formula>CELL("protect",C6)=1</formula>
    </cfRule>
  </conditionalFormatting>
  <conditionalFormatting sqref="C31">
    <cfRule type="expression" dxfId="10" priority="7" stopIfTrue="1">
      <formula>CELL("protect",C31)=1</formula>
    </cfRule>
  </conditionalFormatting>
  <conditionalFormatting sqref="C57 E57:N57 P57 S57 C58:S58 L60:O66">
    <cfRule type="expression" dxfId="9" priority="14" stopIfTrue="1">
      <formula>CELL("protect",C57)=1</formula>
    </cfRule>
  </conditionalFormatting>
  <conditionalFormatting sqref="C82">
    <cfRule type="expression" dxfId="8" priority="3" stopIfTrue="1">
      <formula>CELL("protect",C82)=1</formula>
    </cfRule>
  </conditionalFormatting>
  <conditionalFormatting sqref="C108 E108:N108 P108 S108 C109:S109 L111:O117">
    <cfRule type="expression" dxfId="7" priority="11" stopIfTrue="1">
      <formula>CELL("protect",C108)=1</formula>
    </cfRule>
  </conditionalFormatting>
  <conditionalFormatting sqref="C133">
    <cfRule type="expression" dxfId="6" priority="2" stopIfTrue="1">
      <formula>CELL("protect",C133)=1</formula>
    </cfRule>
  </conditionalFormatting>
  <conditionalFormatting sqref="C160 E160:N160 P160 S160 C161:S161 L163:O169">
    <cfRule type="expression" dxfId="5" priority="9" stopIfTrue="1">
      <formula>CELL("protect",C160)=1</formula>
    </cfRule>
  </conditionalFormatting>
  <conditionalFormatting sqref="C185">
    <cfRule type="expression" dxfId="4" priority="1" stopIfTrue="1">
      <formula>CELL("protect",C185)=1</formula>
    </cfRule>
  </conditionalFormatting>
  <conditionalFormatting sqref="AN6:AN7">
    <cfRule type="expression" dxfId="3" priority="13" stopIfTrue="1">
      <formula>CELL("protect",AN6)=1</formula>
    </cfRule>
  </conditionalFormatting>
  <conditionalFormatting sqref="AN57:AN58">
    <cfRule type="expression" dxfId="2" priority="12" stopIfTrue="1">
      <formula>CELL("protect",AN57)=1</formula>
    </cfRule>
  </conditionalFormatting>
  <conditionalFormatting sqref="AN108:AN109">
    <cfRule type="expression" dxfId="1" priority="10" stopIfTrue="1">
      <formula>CELL("protect",AN108)=1</formula>
    </cfRule>
  </conditionalFormatting>
  <conditionalFormatting sqref="AN160:AN161">
    <cfRule type="expression" dxfId="0" priority="8" stopIfTrue="1">
      <formula>CELL("protect",AN160)=1</formula>
    </cfRule>
  </conditionalFormatting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51" max="41" man="1"/>
    <brk id="102" max="41" man="1"/>
    <brk id="154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85725</xdr:rowOff>
                  </from>
                  <to>
                    <xdr:col>2</xdr:col>
                    <xdr:colOff>9525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2</xdr:col>
                    <xdr:colOff>66675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29</xdr:row>
                    <xdr:rowOff>285750</xdr:rowOff>
                  </from>
                  <to>
                    <xdr:col>11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 sizeWithCells="1">
                  <from>
                    <xdr:col>19</xdr:col>
                    <xdr:colOff>171450</xdr:colOff>
                    <xdr:row>29</xdr:row>
                    <xdr:rowOff>285750</xdr:rowOff>
                  </from>
                  <to>
                    <xdr:col>23</xdr:col>
                    <xdr:colOff>47625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29</xdr:row>
                    <xdr:rowOff>285750</xdr:rowOff>
                  </from>
                  <to>
                    <xdr:col>13</xdr:col>
                    <xdr:colOff>171450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14</xdr:col>
                    <xdr:colOff>104775</xdr:colOff>
                    <xdr:row>29</xdr:row>
                    <xdr:rowOff>266700</xdr:rowOff>
                  </from>
                  <to>
                    <xdr:col>18</xdr:col>
                    <xdr:colOff>190500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0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85725</xdr:rowOff>
                  </from>
                  <to>
                    <xdr:col>2</xdr:col>
                    <xdr:colOff>9525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1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97</xdr:row>
                    <xdr:rowOff>28575</xdr:rowOff>
                  </from>
                  <to>
                    <xdr:col>2</xdr:col>
                    <xdr:colOff>66675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12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85725</xdr:rowOff>
                  </from>
                  <to>
                    <xdr:col>2</xdr:col>
                    <xdr:colOff>9525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13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148</xdr:row>
                    <xdr:rowOff>28575</xdr:rowOff>
                  </from>
                  <to>
                    <xdr:col>2</xdr:col>
                    <xdr:colOff>66675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4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195</xdr:row>
                    <xdr:rowOff>85725</xdr:rowOff>
                  </from>
                  <to>
                    <xdr:col>2</xdr:col>
                    <xdr:colOff>9525</xdr:colOff>
                    <xdr:row>196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5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200</xdr:row>
                    <xdr:rowOff>28575</xdr:rowOff>
                  </from>
                  <to>
                    <xdr:col>2</xdr:col>
                    <xdr:colOff>66675</xdr:colOff>
                    <xdr:row>202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6" name="Check Box 25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80</xdr:row>
                    <xdr:rowOff>257175</xdr:rowOff>
                  </from>
                  <to>
                    <xdr:col>10</xdr:col>
                    <xdr:colOff>180975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17" name="Check Box 26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80</xdr:row>
                    <xdr:rowOff>257175</xdr:rowOff>
                  </from>
                  <to>
                    <xdr:col>23</xdr:col>
                    <xdr:colOff>19050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18" name="Check Box 2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80</xdr:row>
                    <xdr:rowOff>247650</xdr:rowOff>
                  </from>
                  <to>
                    <xdr:col>13</xdr:col>
                    <xdr:colOff>142875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19" name="Check Box 28">
              <controlPr defaultSize="0" autoFill="0" autoLine="0" autoPict="0">
                <anchor moveWithCells="1">
                  <from>
                    <xdr:col>14</xdr:col>
                    <xdr:colOff>152400</xdr:colOff>
                    <xdr:row>80</xdr:row>
                    <xdr:rowOff>228600</xdr:rowOff>
                  </from>
                  <to>
                    <xdr:col>19</xdr:col>
                    <xdr:colOff>57150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20" name="Check Box 29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131</xdr:row>
                    <xdr:rowOff>257175</xdr:rowOff>
                  </from>
                  <to>
                    <xdr:col>10</xdr:col>
                    <xdr:colOff>180975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21" name="Check Box 30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131</xdr:row>
                    <xdr:rowOff>257175</xdr:rowOff>
                  </from>
                  <to>
                    <xdr:col>23</xdr:col>
                    <xdr:colOff>19050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22" name="Check Box 31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131</xdr:row>
                    <xdr:rowOff>266700</xdr:rowOff>
                  </from>
                  <to>
                    <xdr:col>13</xdr:col>
                    <xdr:colOff>142875</xdr:colOff>
                    <xdr:row>132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23" name="Check Box 32">
              <controlPr defaultSize="0" autoFill="0" autoLine="0" autoPict="0">
                <anchor moveWithCells="1">
                  <from>
                    <xdr:col>14</xdr:col>
                    <xdr:colOff>171450</xdr:colOff>
                    <xdr:row>131</xdr:row>
                    <xdr:rowOff>238125</xdr:rowOff>
                  </from>
                  <to>
                    <xdr:col>19</xdr:col>
                    <xdr:colOff>85725</xdr:colOff>
                    <xdr:row>132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24" name="Check Box 33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183</xdr:row>
                    <xdr:rowOff>276225</xdr:rowOff>
                  </from>
                  <to>
                    <xdr:col>11</xdr:col>
                    <xdr:colOff>0</xdr:colOff>
                    <xdr:row>184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25" name="Check Box 34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183</xdr:row>
                    <xdr:rowOff>276225</xdr:rowOff>
                  </from>
                  <to>
                    <xdr:col>23</xdr:col>
                    <xdr:colOff>38100</xdr:colOff>
                    <xdr:row>184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26" name="Check Box 3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183</xdr:row>
                    <xdr:rowOff>285750</xdr:rowOff>
                  </from>
                  <to>
                    <xdr:col>13</xdr:col>
                    <xdr:colOff>161925</xdr:colOff>
                    <xdr:row>184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27" name="Check Box 36">
              <controlPr defaultSize="0" autoFill="0" autoLine="0" autoPict="0">
                <anchor moveWithCells="1">
                  <from>
                    <xdr:col>14</xdr:col>
                    <xdr:colOff>114300</xdr:colOff>
                    <xdr:row>183</xdr:row>
                    <xdr:rowOff>257175</xdr:rowOff>
                  </from>
                  <to>
                    <xdr:col>19</xdr:col>
                    <xdr:colOff>95250</xdr:colOff>
                    <xdr:row>184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1CB5-2AF3-476B-AF9E-941DAE3AE0BC}">
  <sheetPr>
    <tabColor rgb="FFFFFF00"/>
  </sheetPr>
  <dimension ref="A1:AA59"/>
  <sheetViews>
    <sheetView workbookViewId="0">
      <selection activeCell="AB8" sqref="AB8"/>
    </sheetView>
  </sheetViews>
  <sheetFormatPr defaultRowHeight="15.75"/>
  <cols>
    <col min="1" max="1" width="1.75" style="133" customWidth="1"/>
    <col min="2" max="11" width="3.625" style="133" customWidth="1"/>
    <col min="12" max="19" width="4" style="133" customWidth="1"/>
    <col min="20" max="20" width="3.625" style="133" customWidth="1"/>
    <col min="21" max="26" width="3.75" style="133" customWidth="1"/>
    <col min="27" max="27" width="3.5" style="133" customWidth="1"/>
    <col min="28" max="256" width="9" style="133"/>
    <col min="257" max="257" width="1.75" style="133" customWidth="1"/>
    <col min="258" max="267" width="3.625" style="133" customWidth="1"/>
    <col min="268" max="275" width="4" style="133" customWidth="1"/>
    <col min="276" max="276" width="3.625" style="133" customWidth="1"/>
    <col min="277" max="282" width="3.75" style="133" customWidth="1"/>
    <col min="283" max="283" width="3.5" style="133" customWidth="1"/>
    <col min="284" max="512" width="9" style="133"/>
    <col min="513" max="513" width="1.75" style="133" customWidth="1"/>
    <col min="514" max="523" width="3.625" style="133" customWidth="1"/>
    <col min="524" max="531" width="4" style="133" customWidth="1"/>
    <col min="532" max="532" width="3.625" style="133" customWidth="1"/>
    <col min="533" max="538" width="3.75" style="133" customWidth="1"/>
    <col min="539" max="539" width="3.5" style="133" customWidth="1"/>
    <col min="540" max="768" width="9" style="133"/>
    <col min="769" max="769" width="1.75" style="133" customWidth="1"/>
    <col min="770" max="779" width="3.625" style="133" customWidth="1"/>
    <col min="780" max="787" width="4" style="133" customWidth="1"/>
    <col min="788" max="788" width="3.625" style="133" customWidth="1"/>
    <col min="789" max="794" width="3.75" style="133" customWidth="1"/>
    <col min="795" max="795" width="3.5" style="133" customWidth="1"/>
    <col min="796" max="1024" width="9" style="133"/>
    <col min="1025" max="1025" width="1.75" style="133" customWidth="1"/>
    <col min="1026" max="1035" width="3.625" style="133" customWidth="1"/>
    <col min="1036" max="1043" width="4" style="133" customWidth="1"/>
    <col min="1044" max="1044" width="3.625" style="133" customWidth="1"/>
    <col min="1045" max="1050" width="3.75" style="133" customWidth="1"/>
    <col min="1051" max="1051" width="3.5" style="133" customWidth="1"/>
    <col min="1052" max="1280" width="9" style="133"/>
    <col min="1281" max="1281" width="1.75" style="133" customWidth="1"/>
    <col min="1282" max="1291" width="3.625" style="133" customWidth="1"/>
    <col min="1292" max="1299" width="4" style="133" customWidth="1"/>
    <col min="1300" max="1300" width="3.625" style="133" customWidth="1"/>
    <col min="1301" max="1306" width="3.75" style="133" customWidth="1"/>
    <col min="1307" max="1307" width="3.5" style="133" customWidth="1"/>
    <col min="1308" max="1536" width="9" style="133"/>
    <col min="1537" max="1537" width="1.75" style="133" customWidth="1"/>
    <col min="1538" max="1547" width="3.625" style="133" customWidth="1"/>
    <col min="1548" max="1555" width="4" style="133" customWidth="1"/>
    <col min="1556" max="1556" width="3.625" style="133" customWidth="1"/>
    <col min="1557" max="1562" width="3.75" style="133" customWidth="1"/>
    <col min="1563" max="1563" width="3.5" style="133" customWidth="1"/>
    <col min="1564" max="1792" width="9" style="133"/>
    <col min="1793" max="1793" width="1.75" style="133" customWidth="1"/>
    <col min="1794" max="1803" width="3.625" style="133" customWidth="1"/>
    <col min="1804" max="1811" width="4" style="133" customWidth="1"/>
    <col min="1812" max="1812" width="3.625" style="133" customWidth="1"/>
    <col min="1813" max="1818" width="3.75" style="133" customWidth="1"/>
    <col min="1819" max="1819" width="3.5" style="133" customWidth="1"/>
    <col min="1820" max="2048" width="9" style="133"/>
    <col min="2049" max="2049" width="1.75" style="133" customWidth="1"/>
    <col min="2050" max="2059" width="3.625" style="133" customWidth="1"/>
    <col min="2060" max="2067" width="4" style="133" customWidth="1"/>
    <col min="2068" max="2068" width="3.625" style="133" customWidth="1"/>
    <col min="2069" max="2074" width="3.75" style="133" customWidth="1"/>
    <col min="2075" max="2075" width="3.5" style="133" customWidth="1"/>
    <col min="2076" max="2304" width="9" style="133"/>
    <col min="2305" max="2305" width="1.75" style="133" customWidth="1"/>
    <col min="2306" max="2315" width="3.625" style="133" customWidth="1"/>
    <col min="2316" max="2323" width="4" style="133" customWidth="1"/>
    <col min="2324" max="2324" width="3.625" style="133" customWidth="1"/>
    <col min="2325" max="2330" width="3.75" style="133" customWidth="1"/>
    <col min="2331" max="2331" width="3.5" style="133" customWidth="1"/>
    <col min="2332" max="2560" width="9" style="133"/>
    <col min="2561" max="2561" width="1.75" style="133" customWidth="1"/>
    <col min="2562" max="2571" width="3.625" style="133" customWidth="1"/>
    <col min="2572" max="2579" width="4" style="133" customWidth="1"/>
    <col min="2580" max="2580" width="3.625" style="133" customWidth="1"/>
    <col min="2581" max="2586" width="3.75" style="133" customWidth="1"/>
    <col min="2587" max="2587" width="3.5" style="133" customWidth="1"/>
    <col min="2588" max="2816" width="9" style="133"/>
    <col min="2817" max="2817" width="1.75" style="133" customWidth="1"/>
    <col min="2818" max="2827" width="3.625" style="133" customWidth="1"/>
    <col min="2828" max="2835" width="4" style="133" customWidth="1"/>
    <col min="2836" max="2836" width="3.625" style="133" customWidth="1"/>
    <col min="2837" max="2842" width="3.75" style="133" customWidth="1"/>
    <col min="2843" max="2843" width="3.5" style="133" customWidth="1"/>
    <col min="2844" max="3072" width="9" style="133"/>
    <col min="3073" max="3073" width="1.75" style="133" customWidth="1"/>
    <col min="3074" max="3083" width="3.625" style="133" customWidth="1"/>
    <col min="3084" max="3091" width="4" style="133" customWidth="1"/>
    <col min="3092" max="3092" width="3.625" style="133" customWidth="1"/>
    <col min="3093" max="3098" width="3.75" style="133" customWidth="1"/>
    <col min="3099" max="3099" width="3.5" style="133" customWidth="1"/>
    <col min="3100" max="3328" width="9" style="133"/>
    <col min="3329" max="3329" width="1.75" style="133" customWidth="1"/>
    <col min="3330" max="3339" width="3.625" style="133" customWidth="1"/>
    <col min="3340" max="3347" width="4" style="133" customWidth="1"/>
    <col min="3348" max="3348" width="3.625" style="133" customWidth="1"/>
    <col min="3349" max="3354" width="3.75" style="133" customWidth="1"/>
    <col min="3355" max="3355" width="3.5" style="133" customWidth="1"/>
    <col min="3356" max="3584" width="9" style="133"/>
    <col min="3585" max="3585" width="1.75" style="133" customWidth="1"/>
    <col min="3586" max="3595" width="3.625" style="133" customWidth="1"/>
    <col min="3596" max="3603" width="4" style="133" customWidth="1"/>
    <col min="3604" max="3604" width="3.625" style="133" customWidth="1"/>
    <col min="3605" max="3610" width="3.75" style="133" customWidth="1"/>
    <col min="3611" max="3611" width="3.5" style="133" customWidth="1"/>
    <col min="3612" max="3840" width="9" style="133"/>
    <col min="3841" max="3841" width="1.75" style="133" customWidth="1"/>
    <col min="3842" max="3851" width="3.625" style="133" customWidth="1"/>
    <col min="3852" max="3859" width="4" style="133" customWidth="1"/>
    <col min="3860" max="3860" width="3.625" style="133" customWidth="1"/>
    <col min="3861" max="3866" width="3.75" style="133" customWidth="1"/>
    <col min="3867" max="3867" width="3.5" style="133" customWidth="1"/>
    <col min="3868" max="4096" width="9" style="133"/>
    <col min="4097" max="4097" width="1.75" style="133" customWidth="1"/>
    <col min="4098" max="4107" width="3.625" style="133" customWidth="1"/>
    <col min="4108" max="4115" width="4" style="133" customWidth="1"/>
    <col min="4116" max="4116" width="3.625" style="133" customWidth="1"/>
    <col min="4117" max="4122" width="3.75" style="133" customWidth="1"/>
    <col min="4123" max="4123" width="3.5" style="133" customWidth="1"/>
    <col min="4124" max="4352" width="9" style="133"/>
    <col min="4353" max="4353" width="1.75" style="133" customWidth="1"/>
    <col min="4354" max="4363" width="3.625" style="133" customWidth="1"/>
    <col min="4364" max="4371" width="4" style="133" customWidth="1"/>
    <col min="4372" max="4372" width="3.625" style="133" customWidth="1"/>
    <col min="4373" max="4378" width="3.75" style="133" customWidth="1"/>
    <col min="4379" max="4379" width="3.5" style="133" customWidth="1"/>
    <col min="4380" max="4608" width="9" style="133"/>
    <col min="4609" max="4609" width="1.75" style="133" customWidth="1"/>
    <col min="4610" max="4619" width="3.625" style="133" customWidth="1"/>
    <col min="4620" max="4627" width="4" style="133" customWidth="1"/>
    <col min="4628" max="4628" width="3.625" style="133" customWidth="1"/>
    <col min="4629" max="4634" width="3.75" style="133" customWidth="1"/>
    <col min="4635" max="4635" width="3.5" style="133" customWidth="1"/>
    <col min="4636" max="4864" width="9" style="133"/>
    <col min="4865" max="4865" width="1.75" style="133" customWidth="1"/>
    <col min="4866" max="4875" width="3.625" style="133" customWidth="1"/>
    <col min="4876" max="4883" width="4" style="133" customWidth="1"/>
    <col min="4884" max="4884" width="3.625" style="133" customWidth="1"/>
    <col min="4885" max="4890" width="3.75" style="133" customWidth="1"/>
    <col min="4891" max="4891" width="3.5" style="133" customWidth="1"/>
    <col min="4892" max="5120" width="9" style="133"/>
    <col min="5121" max="5121" width="1.75" style="133" customWidth="1"/>
    <col min="5122" max="5131" width="3.625" style="133" customWidth="1"/>
    <col min="5132" max="5139" width="4" style="133" customWidth="1"/>
    <col min="5140" max="5140" width="3.625" style="133" customWidth="1"/>
    <col min="5141" max="5146" width="3.75" style="133" customWidth="1"/>
    <col min="5147" max="5147" width="3.5" style="133" customWidth="1"/>
    <col min="5148" max="5376" width="9" style="133"/>
    <col min="5377" max="5377" width="1.75" style="133" customWidth="1"/>
    <col min="5378" max="5387" width="3.625" style="133" customWidth="1"/>
    <col min="5388" max="5395" width="4" style="133" customWidth="1"/>
    <col min="5396" max="5396" width="3.625" style="133" customWidth="1"/>
    <col min="5397" max="5402" width="3.75" style="133" customWidth="1"/>
    <col min="5403" max="5403" width="3.5" style="133" customWidth="1"/>
    <col min="5404" max="5632" width="9" style="133"/>
    <col min="5633" max="5633" width="1.75" style="133" customWidth="1"/>
    <col min="5634" max="5643" width="3.625" style="133" customWidth="1"/>
    <col min="5644" max="5651" width="4" style="133" customWidth="1"/>
    <col min="5652" max="5652" width="3.625" style="133" customWidth="1"/>
    <col min="5653" max="5658" width="3.75" style="133" customWidth="1"/>
    <col min="5659" max="5659" width="3.5" style="133" customWidth="1"/>
    <col min="5660" max="5888" width="9" style="133"/>
    <col min="5889" max="5889" width="1.75" style="133" customWidth="1"/>
    <col min="5890" max="5899" width="3.625" style="133" customWidth="1"/>
    <col min="5900" max="5907" width="4" style="133" customWidth="1"/>
    <col min="5908" max="5908" width="3.625" style="133" customWidth="1"/>
    <col min="5909" max="5914" width="3.75" style="133" customWidth="1"/>
    <col min="5915" max="5915" width="3.5" style="133" customWidth="1"/>
    <col min="5916" max="6144" width="9" style="133"/>
    <col min="6145" max="6145" width="1.75" style="133" customWidth="1"/>
    <col min="6146" max="6155" width="3.625" style="133" customWidth="1"/>
    <col min="6156" max="6163" width="4" style="133" customWidth="1"/>
    <col min="6164" max="6164" width="3.625" style="133" customWidth="1"/>
    <col min="6165" max="6170" width="3.75" style="133" customWidth="1"/>
    <col min="6171" max="6171" width="3.5" style="133" customWidth="1"/>
    <col min="6172" max="6400" width="9" style="133"/>
    <col min="6401" max="6401" width="1.75" style="133" customWidth="1"/>
    <col min="6402" max="6411" width="3.625" style="133" customWidth="1"/>
    <col min="6412" max="6419" width="4" style="133" customWidth="1"/>
    <col min="6420" max="6420" width="3.625" style="133" customWidth="1"/>
    <col min="6421" max="6426" width="3.75" style="133" customWidth="1"/>
    <col min="6427" max="6427" width="3.5" style="133" customWidth="1"/>
    <col min="6428" max="6656" width="9" style="133"/>
    <col min="6657" max="6657" width="1.75" style="133" customWidth="1"/>
    <col min="6658" max="6667" width="3.625" style="133" customWidth="1"/>
    <col min="6668" max="6675" width="4" style="133" customWidth="1"/>
    <col min="6676" max="6676" width="3.625" style="133" customWidth="1"/>
    <col min="6677" max="6682" width="3.75" style="133" customWidth="1"/>
    <col min="6683" max="6683" width="3.5" style="133" customWidth="1"/>
    <col min="6684" max="6912" width="9" style="133"/>
    <col min="6913" max="6913" width="1.75" style="133" customWidth="1"/>
    <col min="6914" max="6923" width="3.625" style="133" customWidth="1"/>
    <col min="6924" max="6931" width="4" style="133" customWidth="1"/>
    <col min="6932" max="6932" width="3.625" style="133" customWidth="1"/>
    <col min="6933" max="6938" width="3.75" style="133" customWidth="1"/>
    <col min="6939" max="6939" width="3.5" style="133" customWidth="1"/>
    <col min="6940" max="7168" width="9" style="133"/>
    <col min="7169" max="7169" width="1.75" style="133" customWidth="1"/>
    <col min="7170" max="7179" width="3.625" style="133" customWidth="1"/>
    <col min="7180" max="7187" width="4" style="133" customWidth="1"/>
    <col min="7188" max="7188" width="3.625" style="133" customWidth="1"/>
    <col min="7189" max="7194" width="3.75" style="133" customWidth="1"/>
    <col min="7195" max="7195" width="3.5" style="133" customWidth="1"/>
    <col min="7196" max="7424" width="9" style="133"/>
    <col min="7425" max="7425" width="1.75" style="133" customWidth="1"/>
    <col min="7426" max="7435" width="3.625" style="133" customWidth="1"/>
    <col min="7436" max="7443" width="4" style="133" customWidth="1"/>
    <col min="7444" max="7444" width="3.625" style="133" customWidth="1"/>
    <col min="7445" max="7450" width="3.75" style="133" customWidth="1"/>
    <col min="7451" max="7451" width="3.5" style="133" customWidth="1"/>
    <col min="7452" max="7680" width="9" style="133"/>
    <col min="7681" max="7681" width="1.75" style="133" customWidth="1"/>
    <col min="7682" max="7691" width="3.625" style="133" customWidth="1"/>
    <col min="7692" max="7699" width="4" style="133" customWidth="1"/>
    <col min="7700" max="7700" width="3.625" style="133" customWidth="1"/>
    <col min="7701" max="7706" width="3.75" style="133" customWidth="1"/>
    <col min="7707" max="7707" width="3.5" style="133" customWidth="1"/>
    <col min="7708" max="7936" width="9" style="133"/>
    <col min="7937" max="7937" width="1.75" style="133" customWidth="1"/>
    <col min="7938" max="7947" width="3.625" style="133" customWidth="1"/>
    <col min="7948" max="7955" width="4" style="133" customWidth="1"/>
    <col min="7956" max="7956" width="3.625" style="133" customWidth="1"/>
    <col min="7957" max="7962" width="3.75" style="133" customWidth="1"/>
    <col min="7963" max="7963" width="3.5" style="133" customWidth="1"/>
    <col min="7964" max="8192" width="9" style="133"/>
    <col min="8193" max="8193" width="1.75" style="133" customWidth="1"/>
    <col min="8194" max="8203" width="3.625" style="133" customWidth="1"/>
    <col min="8204" max="8211" width="4" style="133" customWidth="1"/>
    <col min="8212" max="8212" width="3.625" style="133" customWidth="1"/>
    <col min="8213" max="8218" width="3.75" style="133" customWidth="1"/>
    <col min="8219" max="8219" width="3.5" style="133" customWidth="1"/>
    <col min="8220" max="8448" width="9" style="133"/>
    <col min="8449" max="8449" width="1.75" style="133" customWidth="1"/>
    <col min="8450" max="8459" width="3.625" style="133" customWidth="1"/>
    <col min="8460" max="8467" width="4" style="133" customWidth="1"/>
    <col min="8468" max="8468" width="3.625" style="133" customWidth="1"/>
    <col min="8469" max="8474" width="3.75" style="133" customWidth="1"/>
    <col min="8475" max="8475" width="3.5" style="133" customWidth="1"/>
    <col min="8476" max="8704" width="9" style="133"/>
    <col min="8705" max="8705" width="1.75" style="133" customWidth="1"/>
    <col min="8706" max="8715" width="3.625" style="133" customWidth="1"/>
    <col min="8716" max="8723" width="4" style="133" customWidth="1"/>
    <col min="8724" max="8724" width="3.625" style="133" customWidth="1"/>
    <col min="8725" max="8730" width="3.75" style="133" customWidth="1"/>
    <col min="8731" max="8731" width="3.5" style="133" customWidth="1"/>
    <col min="8732" max="8960" width="9" style="133"/>
    <col min="8961" max="8961" width="1.75" style="133" customWidth="1"/>
    <col min="8962" max="8971" width="3.625" style="133" customWidth="1"/>
    <col min="8972" max="8979" width="4" style="133" customWidth="1"/>
    <col min="8980" max="8980" width="3.625" style="133" customWidth="1"/>
    <col min="8981" max="8986" width="3.75" style="133" customWidth="1"/>
    <col min="8987" max="8987" width="3.5" style="133" customWidth="1"/>
    <col min="8988" max="9216" width="9" style="133"/>
    <col min="9217" max="9217" width="1.75" style="133" customWidth="1"/>
    <col min="9218" max="9227" width="3.625" style="133" customWidth="1"/>
    <col min="9228" max="9235" width="4" style="133" customWidth="1"/>
    <col min="9236" max="9236" width="3.625" style="133" customWidth="1"/>
    <col min="9237" max="9242" width="3.75" style="133" customWidth="1"/>
    <col min="9243" max="9243" width="3.5" style="133" customWidth="1"/>
    <col min="9244" max="9472" width="9" style="133"/>
    <col min="9473" max="9473" width="1.75" style="133" customWidth="1"/>
    <col min="9474" max="9483" width="3.625" style="133" customWidth="1"/>
    <col min="9484" max="9491" width="4" style="133" customWidth="1"/>
    <col min="9492" max="9492" width="3.625" style="133" customWidth="1"/>
    <col min="9493" max="9498" width="3.75" style="133" customWidth="1"/>
    <col min="9499" max="9499" width="3.5" style="133" customWidth="1"/>
    <col min="9500" max="9728" width="9" style="133"/>
    <col min="9729" max="9729" width="1.75" style="133" customWidth="1"/>
    <col min="9730" max="9739" width="3.625" style="133" customWidth="1"/>
    <col min="9740" max="9747" width="4" style="133" customWidth="1"/>
    <col min="9748" max="9748" width="3.625" style="133" customWidth="1"/>
    <col min="9749" max="9754" width="3.75" style="133" customWidth="1"/>
    <col min="9755" max="9755" width="3.5" style="133" customWidth="1"/>
    <col min="9756" max="9984" width="9" style="133"/>
    <col min="9985" max="9985" width="1.75" style="133" customWidth="1"/>
    <col min="9986" max="9995" width="3.625" style="133" customWidth="1"/>
    <col min="9996" max="10003" width="4" style="133" customWidth="1"/>
    <col min="10004" max="10004" width="3.625" style="133" customWidth="1"/>
    <col min="10005" max="10010" width="3.75" style="133" customWidth="1"/>
    <col min="10011" max="10011" width="3.5" style="133" customWidth="1"/>
    <col min="10012" max="10240" width="9" style="133"/>
    <col min="10241" max="10241" width="1.75" style="133" customWidth="1"/>
    <col min="10242" max="10251" width="3.625" style="133" customWidth="1"/>
    <col min="10252" max="10259" width="4" style="133" customWidth="1"/>
    <col min="10260" max="10260" width="3.625" style="133" customWidth="1"/>
    <col min="10261" max="10266" width="3.75" style="133" customWidth="1"/>
    <col min="10267" max="10267" width="3.5" style="133" customWidth="1"/>
    <col min="10268" max="10496" width="9" style="133"/>
    <col min="10497" max="10497" width="1.75" style="133" customWidth="1"/>
    <col min="10498" max="10507" width="3.625" style="133" customWidth="1"/>
    <col min="10508" max="10515" width="4" style="133" customWidth="1"/>
    <col min="10516" max="10516" width="3.625" style="133" customWidth="1"/>
    <col min="10517" max="10522" width="3.75" style="133" customWidth="1"/>
    <col min="10523" max="10523" width="3.5" style="133" customWidth="1"/>
    <col min="10524" max="10752" width="9" style="133"/>
    <col min="10753" max="10753" width="1.75" style="133" customWidth="1"/>
    <col min="10754" max="10763" width="3.625" style="133" customWidth="1"/>
    <col min="10764" max="10771" width="4" style="133" customWidth="1"/>
    <col min="10772" max="10772" width="3.625" style="133" customWidth="1"/>
    <col min="10773" max="10778" width="3.75" style="133" customWidth="1"/>
    <col min="10779" max="10779" width="3.5" style="133" customWidth="1"/>
    <col min="10780" max="11008" width="9" style="133"/>
    <col min="11009" max="11009" width="1.75" style="133" customWidth="1"/>
    <col min="11010" max="11019" width="3.625" style="133" customWidth="1"/>
    <col min="11020" max="11027" width="4" style="133" customWidth="1"/>
    <col min="11028" max="11028" width="3.625" style="133" customWidth="1"/>
    <col min="11029" max="11034" width="3.75" style="133" customWidth="1"/>
    <col min="11035" max="11035" width="3.5" style="133" customWidth="1"/>
    <col min="11036" max="11264" width="9" style="133"/>
    <col min="11265" max="11265" width="1.75" style="133" customWidth="1"/>
    <col min="11266" max="11275" width="3.625" style="133" customWidth="1"/>
    <col min="11276" max="11283" width="4" style="133" customWidth="1"/>
    <col min="11284" max="11284" width="3.625" style="133" customWidth="1"/>
    <col min="11285" max="11290" width="3.75" style="133" customWidth="1"/>
    <col min="11291" max="11291" width="3.5" style="133" customWidth="1"/>
    <col min="11292" max="11520" width="9" style="133"/>
    <col min="11521" max="11521" width="1.75" style="133" customWidth="1"/>
    <col min="11522" max="11531" width="3.625" style="133" customWidth="1"/>
    <col min="11532" max="11539" width="4" style="133" customWidth="1"/>
    <col min="11540" max="11540" width="3.625" style="133" customWidth="1"/>
    <col min="11541" max="11546" width="3.75" style="133" customWidth="1"/>
    <col min="11547" max="11547" width="3.5" style="133" customWidth="1"/>
    <col min="11548" max="11776" width="9" style="133"/>
    <col min="11777" max="11777" width="1.75" style="133" customWidth="1"/>
    <col min="11778" max="11787" width="3.625" style="133" customWidth="1"/>
    <col min="11788" max="11795" width="4" style="133" customWidth="1"/>
    <col min="11796" max="11796" width="3.625" style="133" customWidth="1"/>
    <col min="11797" max="11802" width="3.75" style="133" customWidth="1"/>
    <col min="11803" max="11803" width="3.5" style="133" customWidth="1"/>
    <col min="11804" max="12032" width="9" style="133"/>
    <col min="12033" max="12033" width="1.75" style="133" customWidth="1"/>
    <col min="12034" max="12043" width="3.625" style="133" customWidth="1"/>
    <col min="12044" max="12051" width="4" style="133" customWidth="1"/>
    <col min="12052" max="12052" width="3.625" style="133" customWidth="1"/>
    <col min="12053" max="12058" width="3.75" style="133" customWidth="1"/>
    <col min="12059" max="12059" width="3.5" style="133" customWidth="1"/>
    <col min="12060" max="12288" width="9" style="133"/>
    <col min="12289" max="12289" width="1.75" style="133" customWidth="1"/>
    <col min="12290" max="12299" width="3.625" style="133" customWidth="1"/>
    <col min="12300" max="12307" width="4" style="133" customWidth="1"/>
    <col min="12308" max="12308" width="3.625" style="133" customWidth="1"/>
    <col min="12309" max="12314" width="3.75" style="133" customWidth="1"/>
    <col min="12315" max="12315" width="3.5" style="133" customWidth="1"/>
    <col min="12316" max="12544" width="9" style="133"/>
    <col min="12545" max="12545" width="1.75" style="133" customWidth="1"/>
    <col min="12546" max="12555" width="3.625" style="133" customWidth="1"/>
    <col min="12556" max="12563" width="4" style="133" customWidth="1"/>
    <col min="12564" max="12564" width="3.625" style="133" customWidth="1"/>
    <col min="12565" max="12570" width="3.75" style="133" customWidth="1"/>
    <col min="12571" max="12571" width="3.5" style="133" customWidth="1"/>
    <col min="12572" max="12800" width="9" style="133"/>
    <col min="12801" max="12801" width="1.75" style="133" customWidth="1"/>
    <col min="12802" max="12811" width="3.625" style="133" customWidth="1"/>
    <col min="12812" max="12819" width="4" style="133" customWidth="1"/>
    <col min="12820" max="12820" width="3.625" style="133" customWidth="1"/>
    <col min="12821" max="12826" width="3.75" style="133" customWidth="1"/>
    <col min="12827" max="12827" width="3.5" style="133" customWidth="1"/>
    <col min="12828" max="13056" width="9" style="133"/>
    <col min="13057" max="13057" width="1.75" style="133" customWidth="1"/>
    <col min="13058" max="13067" width="3.625" style="133" customWidth="1"/>
    <col min="13068" max="13075" width="4" style="133" customWidth="1"/>
    <col min="13076" max="13076" width="3.625" style="133" customWidth="1"/>
    <col min="13077" max="13082" width="3.75" style="133" customWidth="1"/>
    <col min="13083" max="13083" width="3.5" style="133" customWidth="1"/>
    <col min="13084" max="13312" width="9" style="133"/>
    <col min="13313" max="13313" width="1.75" style="133" customWidth="1"/>
    <col min="13314" max="13323" width="3.625" style="133" customWidth="1"/>
    <col min="13324" max="13331" width="4" style="133" customWidth="1"/>
    <col min="13332" max="13332" width="3.625" style="133" customWidth="1"/>
    <col min="13333" max="13338" width="3.75" style="133" customWidth="1"/>
    <col min="13339" max="13339" width="3.5" style="133" customWidth="1"/>
    <col min="13340" max="13568" width="9" style="133"/>
    <col min="13569" max="13569" width="1.75" style="133" customWidth="1"/>
    <col min="13570" max="13579" width="3.625" style="133" customWidth="1"/>
    <col min="13580" max="13587" width="4" style="133" customWidth="1"/>
    <col min="13588" max="13588" width="3.625" style="133" customWidth="1"/>
    <col min="13589" max="13594" width="3.75" style="133" customWidth="1"/>
    <col min="13595" max="13595" width="3.5" style="133" customWidth="1"/>
    <col min="13596" max="13824" width="9" style="133"/>
    <col min="13825" max="13825" width="1.75" style="133" customWidth="1"/>
    <col min="13826" max="13835" width="3.625" style="133" customWidth="1"/>
    <col min="13836" max="13843" width="4" style="133" customWidth="1"/>
    <col min="13844" max="13844" width="3.625" style="133" customWidth="1"/>
    <col min="13845" max="13850" width="3.75" style="133" customWidth="1"/>
    <col min="13851" max="13851" width="3.5" style="133" customWidth="1"/>
    <col min="13852" max="14080" width="9" style="133"/>
    <col min="14081" max="14081" width="1.75" style="133" customWidth="1"/>
    <col min="14082" max="14091" width="3.625" style="133" customWidth="1"/>
    <col min="14092" max="14099" width="4" style="133" customWidth="1"/>
    <col min="14100" max="14100" width="3.625" style="133" customWidth="1"/>
    <col min="14101" max="14106" width="3.75" style="133" customWidth="1"/>
    <col min="14107" max="14107" width="3.5" style="133" customWidth="1"/>
    <col min="14108" max="14336" width="9" style="133"/>
    <col min="14337" max="14337" width="1.75" style="133" customWidth="1"/>
    <col min="14338" max="14347" width="3.625" style="133" customWidth="1"/>
    <col min="14348" max="14355" width="4" style="133" customWidth="1"/>
    <col min="14356" max="14356" width="3.625" style="133" customWidth="1"/>
    <col min="14357" max="14362" width="3.75" style="133" customWidth="1"/>
    <col min="14363" max="14363" width="3.5" style="133" customWidth="1"/>
    <col min="14364" max="14592" width="9" style="133"/>
    <col min="14593" max="14593" width="1.75" style="133" customWidth="1"/>
    <col min="14594" max="14603" width="3.625" style="133" customWidth="1"/>
    <col min="14604" max="14611" width="4" style="133" customWidth="1"/>
    <col min="14612" max="14612" width="3.625" style="133" customWidth="1"/>
    <col min="14613" max="14618" width="3.75" style="133" customWidth="1"/>
    <col min="14619" max="14619" width="3.5" style="133" customWidth="1"/>
    <col min="14620" max="14848" width="9" style="133"/>
    <col min="14849" max="14849" width="1.75" style="133" customWidth="1"/>
    <col min="14850" max="14859" width="3.625" style="133" customWidth="1"/>
    <col min="14860" max="14867" width="4" style="133" customWidth="1"/>
    <col min="14868" max="14868" width="3.625" style="133" customWidth="1"/>
    <col min="14869" max="14874" width="3.75" style="133" customWidth="1"/>
    <col min="14875" max="14875" width="3.5" style="133" customWidth="1"/>
    <col min="14876" max="15104" width="9" style="133"/>
    <col min="15105" max="15105" width="1.75" style="133" customWidth="1"/>
    <col min="15106" max="15115" width="3.625" style="133" customWidth="1"/>
    <col min="15116" max="15123" width="4" style="133" customWidth="1"/>
    <col min="15124" max="15124" width="3.625" style="133" customWidth="1"/>
    <col min="15125" max="15130" width="3.75" style="133" customWidth="1"/>
    <col min="15131" max="15131" width="3.5" style="133" customWidth="1"/>
    <col min="15132" max="15360" width="9" style="133"/>
    <col min="15361" max="15361" width="1.75" style="133" customWidth="1"/>
    <col min="15362" max="15371" width="3.625" style="133" customWidth="1"/>
    <col min="15372" max="15379" width="4" style="133" customWidth="1"/>
    <col min="15380" max="15380" width="3.625" style="133" customWidth="1"/>
    <col min="15381" max="15386" width="3.75" style="133" customWidth="1"/>
    <col min="15387" max="15387" width="3.5" style="133" customWidth="1"/>
    <col min="15388" max="15616" width="9" style="133"/>
    <col min="15617" max="15617" width="1.75" style="133" customWidth="1"/>
    <col min="15618" max="15627" width="3.625" style="133" customWidth="1"/>
    <col min="15628" max="15635" width="4" style="133" customWidth="1"/>
    <col min="15636" max="15636" width="3.625" style="133" customWidth="1"/>
    <col min="15637" max="15642" width="3.75" style="133" customWidth="1"/>
    <col min="15643" max="15643" width="3.5" style="133" customWidth="1"/>
    <col min="15644" max="15872" width="9" style="133"/>
    <col min="15873" max="15873" width="1.75" style="133" customWidth="1"/>
    <col min="15874" max="15883" width="3.625" style="133" customWidth="1"/>
    <col min="15884" max="15891" width="4" style="133" customWidth="1"/>
    <col min="15892" max="15892" width="3.625" style="133" customWidth="1"/>
    <col min="15893" max="15898" width="3.75" style="133" customWidth="1"/>
    <col min="15899" max="15899" width="3.5" style="133" customWidth="1"/>
    <col min="15900" max="16128" width="9" style="133"/>
    <col min="16129" max="16129" width="1.75" style="133" customWidth="1"/>
    <col min="16130" max="16139" width="3.625" style="133" customWidth="1"/>
    <col min="16140" max="16147" width="4" style="133" customWidth="1"/>
    <col min="16148" max="16148" width="3.625" style="133" customWidth="1"/>
    <col min="16149" max="16154" width="3.75" style="133" customWidth="1"/>
    <col min="16155" max="16155" width="3.5" style="133" customWidth="1"/>
    <col min="16156" max="16384" width="9" style="133"/>
  </cols>
  <sheetData>
    <row r="1" spans="2:27">
      <c r="U1" s="134"/>
      <c r="V1" s="354"/>
      <c r="W1" s="354"/>
      <c r="X1" s="354"/>
      <c r="Y1" s="354"/>
      <c r="Z1" s="134"/>
      <c r="AA1" s="135"/>
    </row>
    <row r="2" spans="2:27">
      <c r="T2" s="136"/>
      <c r="U2" s="136"/>
      <c r="V2" s="136"/>
      <c r="W2" s="136"/>
    </row>
    <row r="3" spans="2:27">
      <c r="T3" s="136"/>
      <c r="U3" s="136"/>
      <c r="V3" s="136"/>
      <c r="W3" s="136"/>
    </row>
    <row r="4" spans="2:27">
      <c r="T4" s="136"/>
      <c r="U4" s="136"/>
      <c r="V4" s="136"/>
      <c r="W4" s="136"/>
    </row>
    <row r="5" spans="2:27">
      <c r="T5" s="136"/>
      <c r="U5" s="136"/>
      <c r="V5" s="136"/>
      <c r="W5" s="136"/>
    </row>
    <row r="6" spans="2:27">
      <c r="T6" s="136"/>
      <c r="U6" s="136"/>
      <c r="V6" s="136"/>
      <c r="W6" s="136"/>
    </row>
    <row r="7" spans="2:27">
      <c r="T7" s="136"/>
      <c r="U7" s="136"/>
      <c r="V7" s="136"/>
      <c r="W7" s="136"/>
    </row>
    <row r="8" spans="2:27">
      <c r="B8" s="355" t="s">
        <v>97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</row>
    <row r="9" spans="2:27">
      <c r="B9" s="138" t="s">
        <v>98</v>
      </c>
      <c r="V9" s="139"/>
    </row>
    <row r="10" spans="2:27">
      <c r="B10" s="133" t="s">
        <v>99</v>
      </c>
      <c r="V10" s="139"/>
    </row>
    <row r="11" spans="2:27">
      <c r="V11" s="139"/>
    </row>
    <row r="12" spans="2:27">
      <c r="B12" s="140"/>
      <c r="D12" s="140"/>
      <c r="E12" s="140"/>
      <c r="F12" s="140"/>
      <c r="G12" s="140"/>
      <c r="H12" s="140"/>
      <c r="I12" s="140"/>
      <c r="J12" s="140"/>
      <c r="K12" s="140"/>
      <c r="M12" s="140"/>
      <c r="N12" s="140"/>
      <c r="O12" s="140"/>
      <c r="P12" s="140"/>
      <c r="Q12" s="141"/>
      <c r="R12" s="140"/>
      <c r="S12" s="140"/>
      <c r="U12" s="140"/>
      <c r="V12" s="140"/>
      <c r="W12" s="142"/>
    </row>
    <row r="13" spans="2:27">
      <c r="B13" s="355" t="s">
        <v>100</v>
      </c>
      <c r="C13" s="355"/>
      <c r="D13" s="355"/>
      <c r="E13" s="355"/>
      <c r="F13" s="355"/>
      <c r="G13" s="355"/>
      <c r="H13" s="355"/>
      <c r="I13" s="355"/>
      <c r="M13" s="140"/>
      <c r="N13" s="140"/>
      <c r="O13" s="140"/>
      <c r="P13" s="140"/>
      <c r="Q13" s="140"/>
      <c r="R13" s="140"/>
      <c r="S13" s="140"/>
      <c r="T13" s="139"/>
    </row>
    <row r="14" spans="2:27" s="140" customFormat="1">
      <c r="X14" s="142"/>
      <c r="Y14" s="142"/>
      <c r="Z14" s="142"/>
      <c r="AA14" s="142"/>
    </row>
    <row r="15" spans="2:27" s="140" customFormat="1"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42"/>
      <c r="Y15" s="142"/>
      <c r="Z15" s="142"/>
      <c r="AA15" s="142"/>
    </row>
    <row r="16" spans="2:27" s="140" customFormat="1">
      <c r="C16" s="137"/>
      <c r="D16" s="143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43"/>
      <c r="R16" s="137"/>
      <c r="S16" s="137"/>
      <c r="T16" s="137"/>
      <c r="U16" s="137"/>
      <c r="V16" s="137"/>
      <c r="W16" s="137"/>
      <c r="X16" s="142"/>
      <c r="Y16" s="142"/>
      <c r="Z16" s="142"/>
      <c r="AA16" s="142"/>
    </row>
    <row r="17" spans="1:27" s="140" customFormat="1"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42"/>
      <c r="Y17" s="142"/>
      <c r="Z17" s="142"/>
      <c r="AA17" s="142"/>
    </row>
    <row r="18" spans="1:27" s="140" customFormat="1"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42"/>
      <c r="Y18" s="142"/>
      <c r="Z18" s="144"/>
      <c r="AA18" s="142"/>
    </row>
    <row r="19" spans="1:27" s="140" customFormat="1">
      <c r="A19" s="133"/>
      <c r="B19" s="133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42"/>
      <c r="Y19" s="142"/>
      <c r="Z19" s="144"/>
      <c r="AA19" s="142"/>
    </row>
    <row r="20" spans="1:27" s="140" customFormat="1">
      <c r="A20" s="133"/>
      <c r="B20" s="133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3"/>
      <c r="Y20" s="142"/>
      <c r="Z20" s="144"/>
      <c r="AA20" s="142"/>
    </row>
    <row r="21" spans="1:27" s="140" customFormat="1">
      <c r="A21" s="133"/>
      <c r="B21" s="133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Y21" s="142"/>
      <c r="Z21" s="144"/>
      <c r="AA21" s="142"/>
    </row>
    <row r="22" spans="1:27" s="140" customFormat="1">
      <c r="A22" s="133"/>
      <c r="B22" s="133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3"/>
      <c r="Z22" s="133"/>
      <c r="AA22" s="133"/>
    </row>
    <row r="23" spans="1:27" s="140" customFormat="1">
      <c r="A23" s="133"/>
      <c r="B23" s="133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Z23" s="133"/>
      <c r="AA23" s="133"/>
    </row>
    <row r="24" spans="1:27" s="140" customFormat="1">
      <c r="A24" s="133"/>
      <c r="B24" s="133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3"/>
      <c r="Z24" s="133"/>
      <c r="AA24" s="133"/>
    </row>
    <row r="25" spans="1:27" s="140" customFormat="1">
      <c r="A25" s="133"/>
      <c r="B25" s="133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3"/>
      <c r="Z25" s="133"/>
      <c r="AA25" s="133"/>
    </row>
    <row r="26" spans="1:27" s="140" customFormat="1">
      <c r="C26" s="133"/>
      <c r="D26" s="145" t="s">
        <v>101</v>
      </c>
      <c r="E26" s="146" t="s">
        <v>102</v>
      </c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3"/>
      <c r="Z26" s="133"/>
      <c r="AA26" s="133"/>
    </row>
    <row r="27" spans="1:27">
      <c r="A27" s="140"/>
      <c r="B27" s="140"/>
      <c r="D27" s="147" t="s">
        <v>103</v>
      </c>
      <c r="E27" s="146" t="s">
        <v>104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Y27" s="137"/>
    </row>
    <row r="28" spans="1:27">
      <c r="A28" s="137"/>
      <c r="B28" s="137"/>
      <c r="C28" s="146"/>
      <c r="D28" s="137"/>
      <c r="E28" s="146" t="s">
        <v>105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X28" s="146"/>
      <c r="Z28" s="137"/>
    </row>
    <row r="29" spans="1:27">
      <c r="A29" s="140"/>
      <c r="B29" s="140"/>
      <c r="D29" s="147" t="s">
        <v>106</v>
      </c>
      <c r="E29" s="146" t="s">
        <v>107</v>
      </c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Y29" s="137"/>
    </row>
    <row r="30" spans="1:27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X30" s="137"/>
      <c r="Y30" s="140"/>
      <c r="Z30" s="140"/>
      <c r="AA30" s="140"/>
    </row>
    <row r="31" spans="1:27"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Z31" s="137"/>
      <c r="AA31" s="140"/>
    </row>
    <row r="32" spans="1:27"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Z32" s="137"/>
      <c r="AA32" s="137"/>
    </row>
    <row r="33" spans="4:27" ht="19.5"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Z33" s="137"/>
      <c r="AA33" s="148"/>
    </row>
    <row r="34" spans="4:27"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Z34" s="137"/>
    </row>
    <row r="35" spans="4:27">
      <c r="Z35" s="137"/>
    </row>
    <row r="42" spans="4:27">
      <c r="F42" s="149"/>
    </row>
    <row r="43" spans="4:27">
      <c r="F43" s="149"/>
    </row>
    <row r="44" spans="4:27">
      <c r="F44" s="149"/>
    </row>
    <row r="45" spans="4:27">
      <c r="D45" s="149"/>
    </row>
    <row r="46" spans="4:27">
      <c r="Y46" s="150"/>
    </row>
    <row r="47" spans="4:27">
      <c r="T47" s="143"/>
    </row>
    <row r="48" spans="4:27">
      <c r="W48" s="151"/>
    </row>
    <row r="49" spans="23:27">
      <c r="W49" s="150"/>
    </row>
    <row r="56" spans="23:27">
      <c r="X56" s="152"/>
      <c r="Y56" s="143"/>
      <c r="Z56" s="143"/>
      <c r="AA56" s="143"/>
    </row>
    <row r="57" spans="23:27">
      <c r="Y57" s="152"/>
      <c r="Z57" s="152"/>
      <c r="AA57" s="143"/>
    </row>
    <row r="58" spans="23:27">
      <c r="X58" s="143"/>
      <c r="Y58" s="153"/>
      <c r="Z58" s="153"/>
      <c r="AA58" s="153"/>
    </row>
    <row r="59" spans="23:27">
      <c r="X59" s="143"/>
      <c r="Y59" s="143"/>
      <c r="Z59" s="143"/>
      <c r="AA59" s="143"/>
    </row>
  </sheetData>
  <sheetProtection algorithmName="SHA-512" hashValue="FJn03gGNJdmcTFIJtHACjpedtbcgHMTlDpX+JMoKYnatMp9YCnSsK3f+EOfUxD6VHEXZv+cb2Bb0AJCyzXDStw==" saltValue="HdXW17hrQVoG1qypoBYG2A==" spinCount="100000" sheet="1" objects="1" scenarios="1"/>
  <mergeCells count="3">
    <mergeCell ref="V1:Y1"/>
    <mergeCell ref="B8:Y8"/>
    <mergeCell ref="B13:I13"/>
  </mergeCells>
  <phoneticPr fontId="4"/>
  <pageMargins left="0.52" right="0.55000000000000004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5</v>
      </c>
      <c r="E7" s="2" t="s">
        <v>6</v>
      </c>
    </row>
    <row r="8" spans="1:5" ht="27.75" customHeight="1">
      <c r="D8" s="3">
        <v>200</v>
      </c>
      <c r="E8" s="4" t="s">
        <v>34</v>
      </c>
    </row>
    <row r="9" spans="1:5" ht="30.75" customHeight="1">
      <c r="D9" s="3">
        <v>202</v>
      </c>
      <c r="E9" s="4" t="s">
        <v>7</v>
      </c>
    </row>
    <row r="10" spans="1:5" ht="30.75" customHeight="1">
      <c r="D10" s="3">
        <v>203</v>
      </c>
      <c r="E10" s="4" t="s">
        <v>8</v>
      </c>
    </row>
    <row r="11" spans="1:5" ht="30.75" customHeight="1">
      <c r="D11" s="3">
        <v>204</v>
      </c>
      <c r="E11" s="4" t="s">
        <v>9</v>
      </c>
    </row>
    <row r="12" spans="1:5" ht="30.75" customHeight="1">
      <c r="D12" s="3">
        <v>205</v>
      </c>
      <c r="E12" s="4" t="s">
        <v>10</v>
      </c>
    </row>
    <row r="13" spans="1:5" ht="30.75" customHeight="1">
      <c r="D13" s="3">
        <v>206</v>
      </c>
      <c r="E13" s="4" t="s">
        <v>11</v>
      </c>
    </row>
    <row r="14" spans="1:5" ht="30.75" customHeight="1">
      <c r="D14" s="3">
        <v>207</v>
      </c>
      <c r="E14" s="4" t="s">
        <v>12</v>
      </c>
    </row>
    <row r="15" spans="1:5" ht="30.75" customHeight="1">
      <c r="D15" s="3">
        <v>209</v>
      </c>
      <c r="E15" s="4" t="s">
        <v>16</v>
      </c>
    </row>
    <row r="16" spans="1:5" ht="30.75" customHeight="1">
      <c r="D16" s="3">
        <v>211</v>
      </c>
      <c r="E16" s="6" t="s">
        <v>17</v>
      </c>
    </row>
    <row r="17" spans="4:5" ht="30.75" customHeight="1">
      <c r="D17" s="3">
        <v>212</v>
      </c>
      <c r="E17" s="6" t="s">
        <v>18</v>
      </c>
    </row>
    <row r="18" spans="4:5" ht="30.75" customHeight="1">
      <c r="D18" s="3">
        <v>214</v>
      </c>
      <c r="E18" s="6" t="s">
        <v>19</v>
      </c>
    </row>
    <row r="19" spans="4:5" ht="30.75" customHeight="1">
      <c r="D19" s="8">
        <v>215</v>
      </c>
      <c r="E19" s="9" t="s">
        <v>20</v>
      </c>
    </row>
    <row r="20" spans="4:5" ht="30.75" customHeight="1">
      <c r="D20" s="3">
        <v>233</v>
      </c>
      <c r="E20" s="6" t="s">
        <v>22</v>
      </c>
    </row>
    <row r="21" spans="4:5" ht="30.75" customHeight="1">
      <c r="D21" s="3">
        <v>235</v>
      </c>
      <c r="E21" s="6" t="s">
        <v>23</v>
      </c>
    </row>
    <row r="22" spans="4:5" ht="30.75" customHeight="1">
      <c r="D22" s="3">
        <v>237</v>
      </c>
      <c r="E22" s="7" t="s">
        <v>24</v>
      </c>
    </row>
    <row r="23" spans="4:5" ht="30.75" customHeight="1">
      <c r="D23" s="3">
        <v>238</v>
      </c>
      <c r="E23" s="6" t="s">
        <v>25</v>
      </c>
    </row>
    <row r="24" spans="4:5" ht="30.75" customHeight="1">
      <c r="D24" s="3">
        <v>239</v>
      </c>
      <c r="E24" s="6" t="s">
        <v>26</v>
      </c>
    </row>
    <row r="25" spans="4:5" ht="30.75" customHeight="1">
      <c r="D25" s="3">
        <v>241</v>
      </c>
      <c r="E25" s="5" t="s">
        <v>33</v>
      </c>
    </row>
    <row r="26" spans="4:5" ht="30.75" customHeight="1">
      <c r="D26" s="3">
        <v>242</v>
      </c>
      <c r="E26" s="4" t="s">
        <v>13</v>
      </c>
    </row>
    <row r="27" spans="4:5" ht="30.75" customHeight="1">
      <c r="D27" s="3">
        <v>246</v>
      </c>
      <c r="E27" s="4" t="s">
        <v>14</v>
      </c>
    </row>
    <row r="28" spans="4:5" ht="30.75" customHeight="1">
      <c r="D28" s="3">
        <v>247</v>
      </c>
      <c r="E28" s="4" t="s">
        <v>15</v>
      </c>
    </row>
    <row r="29" spans="4:5" ht="30.75" customHeight="1">
      <c r="D29" s="3">
        <v>251</v>
      </c>
      <c r="E29" s="6" t="s">
        <v>27</v>
      </c>
    </row>
    <row r="30" spans="4:5" ht="30.75" customHeight="1">
      <c r="D30" s="3">
        <v>256</v>
      </c>
      <c r="E30" s="6" t="s">
        <v>21</v>
      </c>
    </row>
    <row r="31" spans="4:5" ht="30.75" customHeight="1">
      <c r="D31" s="3">
        <v>260</v>
      </c>
      <c r="E31" s="6" t="s">
        <v>28</v>
      </c>
    </row>
    <row r="32" spans="4:5" ht="30.75" customHeight="1">
      <c r="D32" s="3">
        <v>279</v>
      </c>
      <c r="E32" s="6" t="s">
        <v>29</v>
      </c>
    </row>
    <row r="33" spans="4:5" ht="30.75" customHeight="1">
      <c r="D33" s="3">
        <v>281</v>
      </c>
      <c r="E33" s="6" t="s">
        <v>30</v>
      </c>
    </row>
    <row r="34" spans="4:5" ht="30.75" customHeight="1">
      <c r="D34" s="3">
        <v>288</v>
      </c>
      <c r="E34" s="6" t="s">
        <v>31</v>
      </c>
    </row>
    <row r="35" spans="4:5" ht="30.75" customHeight="1">
      <c r="D35" s="3">
        <v>299</v>
      </c>
      <c r="E35" s="6" t="s">
        <v>32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石材試験依頼書 </vt:lpstr>
      <vt:lpstr>受付方法等</vt:lpstr>
      <vt:lpstr>工場コード</vt:lpstr>
      <vt:lpstr>'石材試験依頼書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慶祐 大西</cp:lastModifiedBy>
  <cp:lastPrinted>2024-06-20T23:28:35Z</cp:lastPrinted>
  <dcterms:created xsi:type="dcterms:W3CDTF">2008-05-22T06:31:50Z</dcterms:created>
  <dcterms:modified xsi:type="dcterms:W3CDTF">2024-06-21T07:35:53Z</dcterms:modified>
</cp:coreProperties>
</file>