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10.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
    </mc:Choice>
  </mc:AlternateContent>
  <xr:revisionPtr revIDLastSave="0" documentId="13_ncr:1_{425B7AFA-EE60-4C79-B518-94B2F0FE8DD4}" xr6:coauthVersionLast="47" xr6:coauthVersionMax="47" xr10:uidLastSave="{00000000-0000-0000-0000-000000000000}"/>
  <bookViews>
    <workbookView xWindow="-120" yWindow="-120" windowWidth="29040" windowHeight="15840" tabRatio="877" activeTab="11" xr2:uid="{CEDD24AF-CE6A-4F85-9785-CB3A78F01AF2}"/>
  </bookViews>
  <sheets>
    <sheet name="コンクリート" sheetId="2" r:id="rId1"/>
    <sheet name="切取コア" sheetId="7" r:id="rId2"/>
    <sheet name="静弾性中性化" sheetId="8" r:id="rId3"/>
    <sheet name="乾燥収縮" sheetId="9" r:id="rId4"/>
    <sheet name="長さ変化" sheetId="10" r:id="rId5"/>
    <sheet name="塩分" sheetId="11" r:id="rId6"/>
    <sheet name="残存膨張" sheetId="12" r:id="rId7"/>
    <sheet name="水" sheetId="13" r:id="rId8"/>
    <sheet name="石材試験依頼書 " sheetId="5" r:id="rId9"/>
    <sheet name="骨材試験依頼書" sheetId="3" r:id="rId10"/>
    <sheet name="アスファルト試験依頼書" sheetId="4" r:id="rId11"/>
    <sheet name="土質試験依頼書" sheetId="6" r:id="rId12"/>
  </sheets>
  <definedNames>
    <definedName name="_xlnm.Print_Area" localSheetId="10">アスファルト試験依頼書!$A$1:$AR$55</definedName>
    <definedName name="_xlnm.Print_Area" localSheetId="0">コンクリート!$A$1:$AN$75</definedName>
    <definedName name="_xlnm.Print_Area" localSheetId="5">塩分!$A$1:$S$58</definedName>
    <definedName name="_xlnm.Print_Area" localSheetId="3">乾燥収縮!$A$1:$AC$57</definedName>
    <definedName name="_xlnm.Print_Area" localSheetId="9">骨材試験依頼書!$A$1:$AP$64</definedName>
    <definedName name="_xlnm.Print_Area" localSheetId="6">残存膨張!$A$1:$BJ$75</definedName>
    <definedName name="_xlnm.Print_Area" localSheetId="7">水!$A$2:$S$55</definedName>
    <definedName name="_xlnm.Print_Area" localSheetId="2">静弾性中性化!$A$1:$AE$74</definedName>
    <definedName name="_xlnm.Print_Area" localSheetId="8">'石材試験依頼書 '!$A$1:$AP$51</definedName>
    <definedName name="_xlnm.Print_Area" localSheetId="1">切取コア!$A$1:$AD$76</definedName>
    <definedName name="_xlnm.Print_Area" localSheetId="4">長さ変化!$A$1:$AC$57</definedName>
    <definedName name="_xlnm.Print_Area" localSheetId="11">土質試験依頼書!$A$1:$AP$67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2" i="13" l="1"/>
  <c r="P42" i="13"/>
  <c r="Q40" i="13"/>
  <c r="Q39" i="13"/>
  <c r="Q38" i="13"/>
  <c r="Q37" i="13"/>
  <c r="Q36" i="13"/>
  <c r="Q43" i="13" l="1"/>
  <c r="Q44" i="13" l="1"/>
  <c r="Q45" i="13" s="1"/>
  <c r="BH58" i="12" l="1"/>
  <c r="BH59" i="12" s="1"/>
  <c r="BF58" i="12"/>
  <c r="BF59" i="12" s="1"/>
  <c r="BD58" i="12"/>
  <c r="BD59" i="12" s="1"/>
  <c r="BB58" i="12"/>
  <c r="BB59" i="12" s="1"/>
  <c r="BH56" i="12"/>
  <c r="BH57" i="12" s="1"/>
  <c r="BF56" i="12"/>
  <c r="BF57" i="12" s="1"/>
  <c r="BD56" i="12"/>
  <c r="BD57" i="12" s="1"/>
  <c r="BB56" i="12"/>
  <c r="BB57" i="12" s="1"/>
  <c r="AZ53" i="12"/>
  <c r="AY53" i="12"/>
  <c r="AX53" i="12"/>
  <c r="AW53" i="12"/>
  <c r="AV53" i="12"/>
  <c r="AU53" i="12"/>
  <c r="AZ50" i="12"/>
  <c r="AZ48" i="12"/>
  <c r="AZ54" i="12" l="1"/>
  <c r="AZ58" i="12" l="1"/>
  <c r="AZ56" i="12"/>
  <c r="AZ59" i="12" l="1"/>
  <c r="AZ57" i="12"/>
  <c r="R44" i="11" l="1"/>
  <c r="Q45" i="11" s="1"/>
  <c r="P44" i="11"/>
  <c r="Q42" i="11"/>
  <c r="Q46" i="11" l="1"/>
  <c r="Q47" i="11" l="1"/>
  <c r="Y41" i="10" l="1"/>
  <c r="X41" i="10"/>
  <c r="W41" i="10"/>
  <c r="Y39" i="10"/>
  <c r="Y41" i="9"/>
  <c r="X41" i="9"/>
  <c r="W41" i="9"/>
  <c r="Y39" i="9"/>
  <c r="Y42" i="10" l="1"/>
  <c r="Y42" i="9"/>
  <c r="Y43" i="10" l="1"/>
  <c r="Y43" i="9"/>
  <c r="Y44" i="10" l="1"/>
  <c r="Y44" i="9"/>
  <c r="AB54" i="8" l="1"/>
  <c r="AA54" i="8"/>
  <c r="C53" i="8"/>
  <c r="AB52" i="8"/>
  <c r="AB51" i="8"/>
  <c r="AB50" i="8"/>
  <c r="C50" i="8"/>
  <c r="AB49" i="8"/>
  <c r="AB48" i="8"/>
  <c r="AB47" i="8"/>
  <c r="C47" i="8"/>
  <c r="AB46" i="8"/>
  <c r="AB55" i="8" s="1"/>
  <c r="X32" i="8"/>
  <c r="AB56" i="8" l="1"/>
  <c r="AB57" i="8" l="1"/>
  <c r="AB58" i="7" l="1"/>
  <c r="AA58" i="7"/>
  <c r="C55" i="7"/>
  <c r="AB54" i="7"/>
  <c r="AB52" i="7"/>
  <c r="AB50" i="7"/>
  <c r="AB60" i="7" s="1"/>
  <c r="C50" i="7"/>
  <c r="C46" i="7"/>
  <c r="AB62" i="7" l="1"/>
  <c r="AB64" i="7" l="1"/>
  <c r="AF50" i="6" l="1"/>
  <c r="X50" i="6"/>
  <c r="X49" i="6"/>
  <c r="AO48" i="6"/>
  <c r="AP48" i="6" s="1"/>
  <c r="AO47" i="6"/>
  <c r="AO46" i="6"/>
  <c r="AP46" i="6" s="1"/>
  <c r="AO45" i="6"/>
  <c r="AP45" i="6" s="1"/>
  <c r="AO44" i="6"/>
  <c r="AP44" i="6" s="1"/>
  <c r="AO43" i="6"/>
  <c r="AP43" i="6" s="1"/>
  <c r="AO42" i="6"/>
  <c r="AP42" i="6" s="1"/>
  <c r="AO41" i="6"/>
  <c r="AP41" i="6" s="1"/>
  <c r="AO40" i="6"/>
  <c r="AP40" i="6" s="1"/>
  <c r="AO39" i="6"/>
  <c r="AO38" i="6"/>
  <c r="AP38" i="6" s="1"/>
  <c r="AO37" i="6"/>
  <c r="AP37" i="6" s="1"/>
  <c r="AO36" i="6"/>
  <c r="AP36" i="6" s="1"/>
  <c r="AP35" i="6"/>
  <c r="AO35" i="6"/>
  <c r="AO34" i="6"/>
  <c r="AP34" i="6" s="1"/>
  <c r="AO33" i="6"/>
  <c r="AP33" i="6" s="1"/>
  <c r="AO32" i="6"/>
  <c r="AP32" i="6" s="1"/>
  <c r="AO31" i="6"/>
  <c r="AO30" i="6"/>
  <c r="AP30" i="6" s="1"/>
  <c r="AO29" i="6"/>
  <c r="AP29" i="6" s="1"/>
  <c r="AO28" i="6"/>
  <c r="AP28" i="6" s="1"/>
  <c r="AP31" i="6" l="1"/>
  <c r="AP39" i="6"/>
  <c r="AP47" i="6"/>
  <c r="AO50" i="6"/>
  <c r="AP50" i="6" l="1"/>
  <c r="AO51" i="6"/>
  <c r="AO52" i="6" s="1"/>
  <c r="AO53" i="6" s="1"/>
  <c r="AN29" i="5" l="1"/>
  <c r="AL29" i="5"/>
  <c r="AN27" i="5"/>
  <c r="AN26" i="5"/>
  <c r="BE23" i="5"/>
  <c r="BD23" i="5"/>
  <c r="BC23" i="5"/>
  <c r="BB23" i="5"/>
  <c r="BA23" i="5"/>
  <c r="AZ23" i="5"/>
  <c r="BE22" i="5"/>
  <c r="BD22" i="5"/>
  <c r="BC22" i="5"/>
  <c r="BB22" i="5"/>
  <c r="BA22" i="5"/>
  <c r="AZ22" i="5"/>
  <c r="BE21" i="5"/>
  <c r="BD21" i="5"/>
  <c r="BC21" i="5"/>
  <c r="BB21" i="5"/>
  <c r="BA21" i="5"/>
  <c r="AZ21" i="5"/>
  <c r="AN30" i="5" l="1"/>
  <c r="AN31" i="5" s="1"/>
  <c r="AN32" i="5" s="1"/>
  <c r="AD33" i="4"/>
  <c r="AB33" i="4"/>
  <c r="AB31" i="4"/>
  <c r="AD31" i="4" s="1"/>
  <c r="BG28" i="4"/>
  <c r="BF28" i="4"/>
  <c r="BE28" i="4"/>
  <c r="BD28" i="4"/>
  <c r="BC28" i="4"/>
  <c r="BB28" i="4"/>
  <c r="BG27" i="4"/>
  <c r="BF27" i="4"/>
  <c r="BE27" i="4"/>
  <c r="BD27" i="4"/>
  <c r="BC27" i="4"/>
  <c r="BB27" i="4"/>
  <c r="BG26" i="4"/>
  <c r="BF26" i="4"/>
  <c r="BE26" i="4"/>
  <c r="BD26" i="4"/>
  <c r="BC26" i="4"/>
  <c r="BB26" i="4"/>
  <c r="BG25" i="4"/>
  <c r="BF25" i="4"/>
  <c r="BE25" i="4"/>
  <c r="BD25" i="4"/>
  <c r="BC25" i="4"/>
  <c r="BB25" i="4"/>
  <c r="BG24" i="4"/>
  <c r="BF24" i="4"/>
  <c r="BE24" i="4"/>
  <c r="BD24" i="4"/>
  <c r="BC24" i="4"/>
  <c r="BB24" i="4"/>
  <c r="BB20" i="4"/>
  <c r="AG31" i="4" l="1"/>
  <c r="AK31" i="4" l="1"/>
  <c r="AO31" i="4" l="1"/>
  <c r="X47" i="3" l="1"/>
  <c r="X46" i="3"/>
  <c r="AF47" i="3" s="1"/>
  <c r="AO47" i="3" s="1"/>
  <c r="AP47" i="3" s="1"/>
  <c r="AO45" i="3"/>
  <c r="AP45" i="3" s="1"/>
  <c r="AO44" i="3"/>
  <c r="AP44" i="3" s="1"/>
  <c r="AO43" i="3"/>
  <c r="AP43" i="3" s="1"/>
  <c r="AO42" i="3"/>
  <c r="AP42" i="3" s="1"/>
  <c r="AO41" i="3"/>
  <c r="AP41" i="3" s="1"/>
  <c r="AO40" i="3"/>
  <c r="AP40" i="3" s="1"/>
  <c r="AO39" i="3"/>
  <c r="AP39" i="3" s="1"/>
  <c r="AO38" i="3"/>
  <c r="AP38" i="3" s="1"/>
  <c r="AO37" i="3"/>
  <c r="AP37" i="3" s="1"/>
  <c r="AO36" i="3"/>
  <c r="AP36" i="3" s="1"/>
  <c r="AO35" i="3"/>
  <c r="AP35" i="3" s="1"/>
  <c r="AO34" i="3"/>
  <c r="AP34" i="3" s="1"/>
  <c r="AO33" i="3"/>
  <c r="AP33" i="3" s="1"/>
  <c r="AO32" i="3"/>
  <c r="AP32" i="3" s="1"/>
  <c r="AO31" i="3"/>
  <c r="AP31" i="3" s="1"/>
  <c r="AO30" i="3"/>
  <c r="AP30" i="3" s="1"/>
  <c r="AO29" i="3"/>
  <c r="AP29" i="3" s="1"/>
  <c r="AO28" i="3"/>
  <c r="AP28" i="3" s="1"/>
  <c r="AO48" i="3" l="1"/>
  <c r="AO49" i="3" s="1"/>
  <c r="AO50" i="3" s="1"/>
  <c r="AJ57" i="2"/>
  <c r="AG57" i="2"/>
  <c r="AJ55" i="2"/>
  <c r="AJ54" i="2"/>
  <c r="AJ53" i="2"/>
  <c r="AJ52" i="2"/>
  <c r="AJ51" i="2"/>
  <c r="AJ50" i="2"/>
  <c r="AJ58" i="2" s="1"/>
  <c r="AJ59" i="2" s="1"/>
  <c r="AJ49" i="2"/>
  <c r="AJ48" i="2"/>
  <c r="AJ6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kengi201</author>
    <author xml:space="preserve"> </author>
  </authors>
  <commentList>
    <comment ref="R9" authorId="0" shapeId="0" xr:uid="{9A9E4006-612E-448E-AC8E-7ACF7CCC86BB}">
      <text>
        <r>
          <rPr>
            <b/>
            <sz val="11"/>
            <color indexed="81"/>
            <rFont val="HGP創英角ｺﾞｼｯｸUB"/>
            <family val="3"/>
            <charset val="128"/>
          </rPr>
          <t>会社名は、全角30文字まで成績書に記載できます。
　※（）,「」は全角文字で入力</t>
        </r>
      </text>
    </comment>
    <comment ref="K37" authorId="1" shapeId="0" xr:uid="{DE169F73-316B-4405-AEAB-87C00C3929EB}">
      <text>
        <r>
          <rPr>
            <b/>
            <sz val="10"/>
            <color indexed="81"/>
            <rFont val="ＭＳ Ｐゴシック"/>
            <family val="3"/>
            <charset val="128"/>
          </rPr>
          <t>西暦入力
2024/06/15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kengi205</author>
  </authors>
  <commentList>
    <comment ref="I28" authorId="0" shapeId="0" xr:uid="{D0E954E6-E3D7-4749-A9AE-8DA0BCEE8FA4}">
      <text>
        <r>
          <rPr>
            <b/>
            <sz val="9"/>
            <color indexed="81"/>
            <rFont val="MS P ゴシック"/>
            <family val="3"/>
            <charset val="128"/>
          </rPr>
          <t>種類を選択してください</t>
        </r>
      </text>
    </comment>
    <comment ref="J30" authorId="0" shapeId="0" xr:uid="{FF5CDF3B-A384-4022-A95D-F89FAC5EE963}">
      <text>
        <r>
          <rPr>
            <b/>
            <sz val="9"/>
            <color indexed="81"/>
            <rFont val="MS P ゴシック"/>
            <family val="3"/>
            <charset val="128"/>
          </rPr>
          <t>左欄に供試体の種類を入力してください</t>
        </r>
      </text>
    </comment>
    <comment ref="C36" authorId="0" shapeId="0" xr:uid="{34DFC96D-013E-4B4D-A091-882712CF9887}">
      <text>
        <r>
          <rPr>
            <b/>
            <sz val="9"/>
            <color indexed="81"/>
            <rFont val="MS P ゴシック"/>
            <family val="3"/>
            <charset val="128"/>
          </rPr>
          <t>西暦で入力
（例）2023/10/01</t>
        </r>
      </text>
    </comment>
    <comment ref="W38" authorId="0" shapeId="0" xr:uid="{F9E6C97A-8EE7-459C-A684-52F1091C857C}">
      <text>
        <r>
          <rPr>
            <b/>
            <sz val="9"/>
            <color indexed="81"/>
            <rFont val="MS P ゴシック"/>
            <family val="3"/>
            <charset val="128"/>
          </rPr>
          <t>養生方法を選択してください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kengi205</author>
  </authors>
  <commentList>
    <comment ref="H32" authorId="0" shapeId="0" xr:uid="{144BA1FF-3408-4EDF-9E58-FC3B442E5DAE}">
      <text>
        <r>
          <rPr>
            <b/>
            <sz val="8"/>
            <color indexed="81"/>
            <rFont val="ＭＳ Ｐゴシック"/>
            <family val="3"/>
            <charset val="128"/>
          </rPr>
          <t xml:space="preserve"> 西暦入力
　2023/10/1</t>
        </r>
      </text>
    </comment>
    <comment ref="C39" authorId="1" shapeId="0" xr:uid="{12010167-8B87-4D7D-9E9B-79316B634EC8}">
      <text>
        <r>
          <rPr>
            <b/>
            <sz val="9"/>
            <color indexed="81"/>
            <rFont val="MS P ゴシック"/>
            <family val="3"/>
            <charset val="128"/>
          </rPr>
          <t>西暦で入力
（例）2023/10/1</t>
        </r>
      </text>
    </comment>
    <comment ref="G39" authorId="1" shapeId="0" xr:uid="{E0D33755-143A-4E14-851D-DC91A1B6B761}">
      <text>
        <r>
          <rPr>
            <b/>
            <sz val="9"/>
            <color indexed="81"/>
            <rFont val="MS P ゴシック"/>
            <family val="3"/>
            <charset val="128"/>
          </rPr>
          <t>西暦で入力
（例）2023/10/1</t>
        </r>
      </text>
    </comment>
    <comment ref="K39" authorId="1" shapeId="0" xr:uid="{57DB78DD-0C4A-4CEA-8A8E-A2110E053DC0}">
      <text>
        <r>
          <rPr>
            <b/>
            <sz val="9"/>
            <color indexed="81"/>
            <rFont val="MS P ゴシック"/>
            <family val="3"/>
            <charset val="128"/>
          </rPr>
          <t>西暦で入力
（例）2023/10/1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kengi205</author>
  </authors>
  <commentList>
    <comment ref="M23" authorId="0" shapeId="0" xr:uid="{A9170DFF-BEAE-408C-A96A-291C99EED8E6}">
      <text>
        <r>
          <rPr>
            <b/>
            <sz val="9"/>
            <color indexed="81"/>
            <rFont val="MS P ゴシック"/>
            <family val="3"/>
            <charset val="128"/>
          </rPr>
          <t>工場名</t>
        </r>
      </text>
    </comment>
    <comment ref="F31" authorId="0" shapeId="0" xr:uid="{C1379EC5-FBB5-4174-B473-988A4F996F0A}">
      <text>
        <r>
          <rPr>
            <b/>
            <sz val="9"/>
            <color indexed="81"/>
            <rFont val="MS P ゴシック"/>
            <family val="3"/>
            <charset val="128"/>
          </rPr>
          <t>西暦で入力
（例）2023/10/01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kengi205</author>
  </authors>
  <commentList>
    <comment ref="M23" authorId="0" shapeId="0" xr:uid="{1C02668C-1852-4BDC-A2F9-E95728FFD305}">
      <text>
        <r>
          <rPr>
            <b/>
            <sz val="9"/>
            <color indexed="81"/>
            <rFont val="MS P ゴシック"/>
            <family val="3"/>
            <charset val="128"/>
          </rPr>
          <t>工場名</t>
        </r>
      </text>
    </comment>
    <comment ref="F31" authorId="0" shapeId="0" xr:uid="{D8E28266-3459-42BC-9AEF-FB463F533569}">
      <text>
        <r>
          <rPr>
            <b/>
            <sz val="9"/>
            <color indexed="81"/>
            <rFont val="MS P ゴシック"/>
            <family val="3"/>
            <charset val="128"/>
          </rPr>
          <t>西暦で入力
（例）2023/10/01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kengi205</author>
  </authors>
  <commentList>
    <comment ref="B33" authorId="0" shapeId="0" xr:uid="{7C148358-0257-4DDD-A0AE-5194374534B4}">
      <text>
        <r>
          <rPr>
            <b/>
            <sz val="9"/>
            <color indexed="81"/>
            <rFont val="MS P ゴシック"/>
            <family val="3"/>
            <charset val="128"/>
          </rPr>
          <t>西暦で入力（例）
2023/10/01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kengi205</author>
  </authors>
  <commentList>
    <comment ref="D38" authorId="0" shapeId="0" xr:uid="{0A9F6190-7A3F-4533-94F1-1204BE9DF489}">
      <text>
        <r>
          <rPr>
            <b/>
            <sz val="9"/>
            <color indexed="81"/>
            <rFont val="MS P ゴシック"/>
            <family val="3"/>
            <charset val="128"/>
          </rPr>
          <t>西暦で入力
（例）2023/10/01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kengi205</author>
  </authors>
  <commentList>
    <comment ref="E28" authorId="0" shapeId="0" xr:uid="{843BA76D-E9C7-409D-8BBE-8EA041CA8B23}">
      <text>
        <r>
          <rPr>
            <sz val="9"/>
            <color indexed="81"/>
            <rFont val="MS P ゴシック"/>
            <family val="3"/>
            <charset val="128"/>
          </rPr>
          <t xml:space="preserve">西暦で入力
（例）2024/7/1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kengi201</author>
  </authors>
  <commentList>
    <comment ref="AI28" authorId="0" shapeId="0" xr:uid="{136466A3-B6A4-44CB-A034-BF60A3644F04}">
      <text>
        <r>
          <rPr>
            <sz val="10"/>
            <color indexed="81"/>
            <rFont val="Meiryo UI"/>
            <family val="3"/>
            <charset val="128"/>
          </rPr>
          <t>試験項目を選択し、数字「</t>
        </r>
        <r>
          <rPr>
            <b/>
            <sz val="10"/>
            <color indexed="81"/>
            <rFont val="Meiryo UI"/>
            <family val="3"/>
            <charset val="128"/>
          </rPr>
          <t>１</t>
        </r>
        <r>
          <rPr>
            <sz val="10"/>
            <color indexed="81"/>
            <rFont val="Meiryo UI"/>
            <family val="3"/>
            <charset val="128"/>
          </rPr>
          <t>」を入力してください。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kengi201</author>
  </authors>
  <commentList>
    <comment ref="J20" authorId="0" shapeId="0" xr:uid="{693B2996-D64D-4148-A308-D69BC8E75124}">
      <text>
        <r>
          <rPr>
            <sz val="9"/>
            <color indexed="81"/>
            <rFont val="MS P ゴシック"/>
            <family val="3"/>
            <charset val="128"/>
          </rPr>
          <t xml:space="preserve">リストから製造所を選んでください。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kengi201</author>
  </authors>
  <commentList>
    <comment ref="AI28" authorId="0" shapeId="0" xr:uid="{22E0C55E-0BB7-4934-9C8E-8CA31E8E8967}">
      <text>
        <r>
          <rPr>
            <sz val="10"/>
            <color indexed="81"/>
            <rFont val="Meiryo UI"/>
            <family val="3"/>
            <charset val="128"/>
          </rPr>
          <t>数量は必ず数字「</t>
        </r>
        <r>
          <rPr>
            <b/>
            <sz val="10"/>
            <color indexed="81"/>
            <rFont val="Meiryo UI"/>
            <family val="3"/>
            <charset val="128"/>
          </rPr>
          <t>１</t>
        </r>
        <r>
          <rPr>
            <sz val="10"/>
            <color indexed="81"/>
            <rFont val="Meiryo UI"/>
            <family val="3"/>
            <charset val="128"/>
          </rPr>
          <t>」を入力してください。</t>
        </r>
      </text>
    </comment>
  </commentList>
</comments>
</file>

<file path=xl/sharedStrings.xml><?xml version="1.0" encoding="utf-8"?>
<sst xmlns="http://schemas.openxmlformats.org/spreadsheetml/2006/main" count="1350" uniqueCount="760">
  <si>
    <t>コンクリート等圧縮強度・曲げ強度試験依頼書（請求明細書）</t>
    <rPh sb="6" eb="7">
      <t>トウ</t>
    </rPh>
    <rPh sb="7" eb="9">
      <t>アッシュク</t>
    </rPh>
    <rPh sb="9" eb="11">
      <t>キョウド</t>
    </rPh>
    <rPh sb="12" eb="13">
      <t>マ</t>
    </rPh>
    <rPh sb="14" eb="16">
      <t>キョウド</t>
    </rPh>
    <rPh sb="16" eb="18">
      <t>シケン</t>
    </rPh>
    <rPh sb="18" eb="21">
      <t>イライショ</t>
    </rPh>
    <rPh sb="22" eb="24">
      <t>セイキュウ</t>
    </rPh>
    <rPh sb="24" eb="27">
      <t>メイサイショ</t>
    </rPh>
    <phoneticPr fontId="5"/>
  </si>
  <si>
    <t>（様式　受付２－１）</t>
    <rPh sb="1" eb="3">
      <t>ヨウシキ</t>
    </rPh>
    <rPh sb="4" eb="6">
      <t>ウケツケ</t>
    </rPh>
    <phoneticPr fontId="5"/>
  </si>
  <si>
    <t>送付</t>
    <rPh sb="0" eb="2">
      <t>ソウフ</t>
    </rPh>
    <phoneticPr fontId="5"/>
  </si>
  <si>
    <t>受　付　印</t>
    <rPh sb="0" eb="1">
      <t>ウケ</t>
    </rPh>
    <rPh sb="2" eb="3">
      <t>ツキ</t>
    </rPh>
    <rPh sb="4" eb="5">
      <t>イン</t>
    </rPh>
    <phoneticPr fontId="5"/>
  </si>
  <si>
    <t>伺、試験依頼書により実施してよろしいか。</t>
    <rPh sb="0" eb="1">
      <t>ウカガ</t>
    </rPh>
    <rPh sb="2" eb="7">
      <t>シケニライショ</t>
    </rPh>
    <rPh sb="10" eb="12">
      <t>ジッシ</t>
    </rPh>
    <phoneticPr fontId="5"/>
  </si>
  <si>
    <t>製造所</t>
    <rPh sb="0" eb="2">
      <t>セイゾウ</t>
    </rPh>
    <rPh sb="2" eb="3">
      <t>ショ</t>
    </rPh>
    <phoneticPr fontId="5"/>
  </si>
  <si>
    <t>公益財団法人 鳥取県建設技術センター代表理事　様</t>
    <rPh sb="0" eb="2">
      <t>コウエキ</t>
    </rPh>
    <rPh sb="2" eb="6">
      <t>ザイダンホウジン</t>
    </rPh>
    <rPh sb="7" eb="10">
      <t>トットリケン</t>
    </rPh>
    <rPh sb="10" eb="12">
      <t>ケンセツ</t>
    </rPh>
    <rPh sb="12" eb="14">
      <t>ギジュツ</t>
    </rPh>
    <rPh sb="18" eb="20">
      <t>ダイヒョウ</t>
    </rPh>
    <rPh sb="20" eb="22">
      <t>リジ</t>
    </rPh>
    <rPh sb="23" eb="24">
      <t>サマ</t>
    </rPh>
    <phoneticPr fontId="5"/>
  </si>
  <si>
    <t>呼び方</t>
    <rPh sb="0" eb="1">
      <t>ヨ</t>
    </rPh>
    <rPh sb="2" eb="3">
      <t>カタ</t>
    </rPh>
    <phoneticPr fontId="5"/>
  </si>
  <si>
    <t>セメント</t>
    <phoneticPr fontId="5"/>
  </si>
  <si>
    <t>AE</t>
    <phoneticPr fontId="5"/>
  </si>
  <si>
    <t>養生</t>
    <rPh sb="0" eb="2">
      <t>ヨウジョウ</t>
    </rPh>
    <phoneticPr fontId="5"/>
  </si>
  <si>
    <t>依頼者（コード番号）</t>
    <rPh sb="0" eb="3">
      <t>イライシャ</t>
    </rPh>
    <rPh sb="7" eb="9">
      <t>バンゴウ</t>
    </rPh>
    <phoneticPr fontId="5"/>
  </si>
  <si>
    <t>郵便番号・住所</t>
    <rPh sb="0" eb="2">
      <t>ユウビン</t>
    </rPh>
    <rPh sb="2" eb="4">
      <t>バンゴウ</t>
    </rPh>
    <rPh sb="5" eb="6">
      <t>ジュウ</t>
    </rPh>
    <rPh sb="6" eb="7">
      <t>ショ</t>
    </rPh>
    <phoneticPr fontId="5"/>
  </si>
  <si>
    <t>会社名・氏名</t>
    <rPh sb="0" eb="3">
      <t>カイシャメイ</t>
    </rPh>
    <rPh sb="4" eb="6">
      <t>シメイ</t>
    </rPh>
    <phoneticPr fontId="5"/>
  </si>
  <si>
    <t>寸法</t>
    <rPh sb="0" eb="2">
      <t>スンポウ</t>
    </rPh>
    <phoneticPr fontId="5"/>
  </si>
  <si>
    <t>電話番号・FAX番号</t>
    <rPh sb="0" eb="2">
      <t>デンワ</t>
    </rPh>
    <rPh sb="2" eb="3">
      <t>バン</t>
    </rPh>
    <rPh sb="3" eb="4">
      <t>ゴウ</t>
    </rPh>
    <rPh sb="8" eb="10">
      <t>バンゴウ</t>
    </rPh>
    <phoneticPr fontId="5"/>
  </si>
  <si>
    <t>へんきゃく</t>
    <phoneticPr fontId="5"/>
  </si>
  <si>
    <t>受任者（コード番号）</t>
    <rPh sb="0" eb="3">
      <t>ジュニンシャ</t>
    </rPh>
    <rPh sb="7" eb="9">
      <t>バンゴウ</t>
    </rPh>
    <phoneticPr fontId="5"/>
  </si>
  <si>
    <t>しゅるい</t>
    <phoneticPr fontId="5"/>
  </si>
  <si>
    <t>個人情報</t>
    <rPh sb="0" eb="2">
      <t>コジン</t>
    </rPh>
    <rPh sb="2" eb="4">
      <t>ジョウホウ</t>
    </rPh>
    <phoneticPr fontId="5"/>
  </si>
  <si>
    <t>入力項目</t>
    <rPh sb="0" eb="2">
      <t>ニュウリョク</t>
    </rPh>
    <rPh sb="2" eb="4">
      <t>コウモク</t>
    </rPh>
    <phoneticPr fontId="5"/>
  </si>
  <si>
    <t>最大印字文字数</t>
    <rPh sb="0" eb="2">
      <t>サイダイ</t>
    </rPh>
    <rPh sb="2" eb="4">
      <t>インジ</t>
    </rPh>
    <rPh sb="4" eb="7">
      <t>モジスウ</t>
    </rPh>
    <phoneticPr fontId="5"/>
  </si>
  <si>
    <t>備考</t>
    <rPh sb="0" eb="2">
      <t>ビコウ</t>
    </rPh>
    <phoneticPr fontId="5"/>
  </si>
  <si>
    <t>送付２</t>
    <rPh sb="0" eb="2">
      <t>ソウフ</t>
    </rPh>
    <phoneticPr fontId="5"/>
  </si>
  <si>
    <t>　つぎのとおり材料試験を依頼します。</t>
    <phoneticPr fontId="5"/>
  </si>
  <si>
    <t>会社名</t>
    <rPh sb="0" eb="3">
      <t>カイシャメイ</t>
    </rPh>
    <phoneticPr fontId="5"/>
  </si>
  <si>
    <t>30文字まで</t>
    <rPh sb="2" eb="4">
      <t>モジ</t>
    </rPh>
    <phoneticPr fontId="5"/>
  </si>
  <si>
    <t>半角文字も１文字</t>
    <rPh sb="0" eb="2">
      <t>ハンカク</t>
    </rPh>
    <rPh sb="2" eb="4">
      <t>モジ</t>
    </rPh>
    <rPh sb="6" eb="8">
      <t>モジ</t>
    </rPh>
    <phoneticPr fontId="5"/>
  </si>
  <si>
    <t>工事名</t>
    <rPh sb="0" eb="3">
      <t>コウジメイ</t>
    </rPh>
    <phoneticPr fontId="5"/>
  </si>
  <si>
    <t>60文字まで</t>
    <rPh sb="2" eb="4">
      <t>モジ</t>
    </rPh>
    <phoneticPr fontId="5"/>
  </si>
  <si>
    <t>工事場所</t>
    <rPh sb="0" eb="2">
      <t>コウジ</t>
    </rPh>
    <rPh sb="2" eb="4">
      <t>バショ</t>
    </rPh>
    <phoneticPr fontId="5"/>
  </si>
  <si>
    <t>打設位置</t>
    <rPh sb="0" eb="1">
      <t>ダ</t>
    </rPh>
    <rPh sb="1" eb="2">
      <t>セツ</t>
    </rPh>
    <rPh sb="2" eb="4">
      <t>イチ</t>
    </rPh>
    <phoneticPr fontId="5"/>
  </si>
  <si>
    <t>35文字まで</t>
    <rPh sb="2" eb="4">
      <t>モジ</t>
    </rPh>
    <phoneticPr fontId="5"/>
  </si>
  <si>
    <t>指定事項等</t>
    <rPh sb="0" eb="2">
      <t>シテイ</t>
    </rPh>
    <rPh sb="2" eb="4">
      <t>ジコウ</t>
    </rPh>
    <rPh sb="4" eb="5">
      <t>トウ</t>
    </rPh>
    <phoneticPr fontId="5"/>
  </si>
  <si>
    <t>50文字まで</t>
    <rPh sb="2" eb="4">
      <t>モジ</t>
    </rPh>
    <phoneticPr fontId="5"/>
  </si>
  <si>
    <t>製造所名</t>
    <rPh sb="0" eb="3">
      <t>セイゾウジョ</t>
    </rPh>
    <rPh sb="3" eb="4">
      <t>メイ</t>
    </rPh>
    <phoneticPr fontId="5"/>
  </si>
  <si>
    <t>　コンクリートの種類等　　　</t>
    <rPh sb="8" eb="10">
      <t>シュルイ</t>
    </rPh>
    <rPh sb="10" eb="11">
      <t>トウ</t>
    </rPh>
    <phoneticPr fontId="5"/>
  </si>
  <si>
    <t>（注１）　供試体に試験日を必ず記入して下さい。</t>
    <rPh sb="1" eb="2">
      <t>チュウ</t>
    </rPh>
    <rPh sb="5" eb="8">
      <t>キョウシタイ</t>
    </rPh>
    <rPh sb="9" eb="12">
      <t>シケンビ</t>
    </rPh>
    <rPh sb="13" eb="14">
      <t>カナラ</t>
    </rPh>
    <rPh sb="15" eb="17">
      <t>キニュウ</t>
    </rPh>
    <rPh sb="19" eb="20">
      <t>クダ</t>
    </rPh>
    <phoneticPr fontId="5"/>
  </si>
  <si>
    <t>供試体識別番号</t>
    <rPh sb="0" eb="3">
      <t>キョウシタイ</t>
    </rPh>
    <rPh sb="3" eb="5">
      <t>シキベツ</t>
    </rPh>
    <rPh sb="5" eb="7">
      <t>バンゴウ</t>
    </rPh>
    <phoneticPr fontId="5"/>
  </si>
  <si>
    <t>呼び方等</t>
    <rPh sb="0" eb="1">
      <t>ヨ</t>
    </rPh>
    <rPh sb="2" eb="3">
      <t>カタ</t>
    </rPh>
    <rPh sb="3" eb="4">
      <t>トウ</t>
    </rPh>
    <phoneticPr fontId="5"/>
  </si>
  <si>
    <t>吹付モルタル</t>
    <rPh sb="0" eb="1">
      <t>フ</t>
    </rPh>
    <rPh sb="1" eb="2">
      <t>ツ</t>
    </rPh>
    <phoneticPr fontId="5"/>
  </si>
  <si>
    <t>高強度</t>
    <rPh sb="0" eb="3">
      <t>コウキョウド</t>
    </rPh>
    <phoneticPr fontId="5"/>
  </si>
  <si>
    <t>種</t>
    <rPh sb="0" eb="1">
      <t>シュ</t>
    </rPh>
    <phoneticPr fontId="5"/>
  </si>
  <si>
    <t>・</t>
    <phoneticPr fontId="5"/>
  </si>
  <si>
    <t>・</t>
  </si>
  <si>
    <t>Ｎ</t>
    <phoneticPr fontId="5"/>
  </si>
  <si>
    <t>Ｈ</t>
    <phoneticPr fontId="5"/>
  </si>
  <si>
    <t>吹付コンクリート</t>
    <rPh sb="0" eb="1">
      <t>フ</t>
    </rPh>
    <rPh sb="1" eb="2">
      <t>ツ</t>
    </rPh>
    <phoneticPr fontId="5"/>
  </si>
  <si>
    <t>曲げ</t>
    <rPh sb="0" eb="1">
      <t>マ</t>
    </rPh>
    <phoneticPr fontId="5"/>
  </si>
  <si>
    <t>ＢＢ</t>
    <phoneticPr fontId="5"/>
  </si>
  <si>
    <t>モルタル</t>
    <phoneticPr fontId="5"/>
  </si>
  <si>
    <t>混和剤の種類</t>
    <phoneticPr fontId="5"/>
  </si>
  <si>
    <t>（</t>
    <phoneticPr fontId="5"/>
  </si>
  <si>
    <t>）</t>
    <phoneticPr fontId="5"/>
  </si>
  <si>
    <t>供試体の作製日</t>
    <rPh sb="0" eb="3">
      <t>キョウシタイ</t>
    </rPh>
    <rPh sb="4" eb="6">
      <t>サクセイ</t>
    </rPh>
    <rPh sb="6" eb="7">
      <t>ビ</t>
    </rPh>
    <phoneticPr fontId="5"/>
  </si>
  <si>
    <t xml:space="preserve"> 材齢　</t>
    <rPh sb="1" eb="2">
      <t>ザイ</t>
    </rPh>
    <rPh sb="2" eb="3">
      <t>レイ</t>
    </rPh>
    <phoneticPr fontId="5"/>
  </si>
  <si>
    <t>日</t>
    <rPh sb="0" eb="1">
      <t>ニチ</t>
    </rPh>
    <phoneticPr fontId="5"/>
  </si>
  <si>
    <t>試験日</t>
    <rPh sb="0" eb="2">
      <t>シケン</t>
    </rPh>
    <rPh sb="2" eb="3">
      <t>ビ</t>
    </rPh>
    <phoneticPr fontId="5"/>
  </si>
  <si>
    <t>実測スランプ
又はスランプフロー</t>
    <rPh sb="7" eb="8">
      <t>マタ</t>
    </rPh>
    <phoneticPr fontId="5"/>
  </si>
  <si>
    <t>㎝</t>
  </si>
  <si>
    <t>実測空気量</t>
    <rPh sb="0" eb="2">
      <t>ジッソク</t>
    </rPh>
    <rPh sb="2" eb="5">
      <t>クウキリョウ</t>
    </rPh>
    <phoneticPr fontId="5"/>
  </si>
  <si>
    <t>％</t>
    <phoneticPr fontId="5"/>
  </si>
  <si>
    <t>供試体寸法</t>
  </si>
  <si>
    <t>養　　　　生</t>
    <rPh sb="0" eb="1">
      <t>オサム</t>
    </rPh>
    <rPh sb="5" eb="6">
      <t>ショウ</t>
    </rPh>
    <phoneticPr fontId="5"/>
  </si>
  <si>
    <t>20±2℃水中(標準)</t>
    <rPh sb="5" eb="7">
      <t>スイチュウ</t>
    </rPh>
    <rPh sb="8" eb="9">
      <t>ヒョウ</t>
    </rPh>
    <rPh sb="9" eb="10">
      <t>ジュン</t>
    </rPh>
    <phoneticPr fontId="5"/>
  </si>
  <si>
    <t>現場水中</t>
    <rPh sb="0" eb="2">
      <t>ゲンバ</t>
    </rPh>
    <rPh sb="2" eb="4">
      <t>スイチュウ</t>
    </rPh>
    <phoneticPr fontId="5"/>
  </si>
  <si>
    <t>現場空中</t>
    <rPh sb="0" eb="2">
      <t>ゲンバ</t>
    </rPh>
    <rPh sb="2" eb="4">
      <t>クウチュウ</t>
    </rPh>
    <phoneticPr fontId="5"/>
  </si>
  <si>
    <t>現場封かん</t>
    <rPh sb="0" eb="2">
      <t>ゲンバ</t>
    </rPh>
    <rPh sb="2" eb="3">
      <t>フウ</t>
    </rPh>
    <phoneticPr fontId="5"/>
  </si>
  <si>
    <t>現場湿砂</t>
    <rPh sb="0" eb="2">
      <t>ゲンバ</t>
    </rPh>
    <rPh sb="2" eb="3">
      <t>シツ</t>
    </rPh>
    <rPh sb="3" eb="4">
      <t>サ</t>
    </rPh>
    <phoneticPr fontId="5"/>
  </si>
  <si>
    <t>その他</t>
    <rPh sb="2" eb="3">
      <t>タ</t>
    </rPh>
    <phoneticPr fontId="5"/>
  </si>
  <si>
    <r>
      <rPr>
        <sz val="12"/>
        <rFont val="ＭＳ Ｐ明朝"/>
        <family val="1"/>
        <charset val="128"/>
      </rPr>
      <t>備考</t>
    </r>
    <r>
      <rPr>
        <sz val="8"/>
        <rFont val="ＭＳ Ｐ明朝"/>
        <family val="1"/>
        <charset val="128"/>
      </rPr>
      <t>（成績書に記載されます）</t>
    </r>
    <rPh sb="0" eb="1">
      <t>ソナエ</t>
    </rPh>
    <rPh sb="1" eb="2">
      <t>コウ</t>
    </rPh>
    <rPh sb="3" eb="5">
      <t>セイセキ</t>
    </rPh>
    <rPh sb="5" eb="6">
      <t>ショ</t>
    </rPh>
    <rPh sb="7" eb="9">
      <t>キサイ</t>
    </rPh>
    <phoneticPr fontId="5"/>
  </si>
  <si>
    <t>協議事項</t>
    <rPh sb="0" eb="1">
      <t>キョウ</t>
    </rPh>
    <rPh sb="1" eb="2">
      <t>ギ</t>
    </rPh>
    <rPh sb="2" eb="3">
      <t>コト</t>
    </rPh>
    <rPh sb="3" eb="4">
      <t>コウ</t>
    </rPh>
    <phoneticPr fontId="5"/>
  </si>
  <si>
    <t>令和６年７月１日改定</t>
  </si>
  <si>
    <t>分類</t>
    <rPh sb="0" eb="2">
      <t>ブンルイ</t>
    </rPh>
    <phoneticPr fontId="5"/>
  </si>
  <si>
    <t>試験種別</t>
    <rPh sb="0" eb="4">
      <t>シケンシュベツ</t>
    </rPh>
    <phoneticPr fontId="5"/>
  </si>
  <si>
    <t>Ｊ　Ｉ　Ｓ　等</t>
    <rPh sb="6" eb="7">
      <t>トウ</t>
    </rPh>
    <phoneticPr fontId="5"/>
  </si>
  <si>
    <t>備　　　　考</t>
    <rPh sb="0" eb="1">
      <t>ソナエ</t>
    </rPh>
    <rPh sb="5" eb="6">
      <t>コウ</t>
    </rPh>
    <phoneticPr fontId="5"/>
  </si>
  <si>
    <t>番　号</t>
    <rPh sb="0" eb="1">
      <t>バン</t>
    </rPh>
    <rPh sb="2" eb="3">
      <t>ゴウ</t>
    </rPh>
    <phoneticPr fontId="5"/>
  </si>
  <si>
    <t>手数料（税抜）</t>
    <rPh sb="0" eb="3">
      <t>テスウリョウ</t>
    </rPh>
    <rPh sb="4" eb="5">
      <t>ゼイ</t>
    </rPh>
    <rPh sb="5" eb="6">
      <t>ヌ</t>
    </rPh>
    <phoneticPr fontId="5"/>
  </si>
  <si>
    <t>数　量</t>
    <rPh sb="0" eb="1">
      <t>カズ</t>
    </rPh>
    <rPh sb="2" eb="3">
      <t>リョウ</t>
    </rPh>
    <phoneticPr fontId="5"/>
  </si>
  <si>
    <t>金　額　（円）</t>
    <rPh sb="0" eb="1">
      <t>キン</t>
    </rPh>
    <rPh sb="2" eb="3">
      <t>ガク</t>
    </rPh>
    <rPh sb="5" eb="6">
      <t>エン</t>
    </rPh>
    <phoneticPr fontId="5"/>
  </si>
  <si>
    <t>（１本当り）</t>
    <rPh sb="2" eb="3">
      <t>ホン</t>
    </rPh>
    <rPh sb="3" eb="4">
      <t>ア</t>
    </rPh>
    <phoneticPr fontId="5"/>
  </si>
  <si>
    <r>
      <rPr>
        <sz val="8"/>
        <rFont val="ＭＳ Ｐ明朝"/>
        <family val="1"/>
        <charset val="128"/>
      </rPr>
      <t>(D)</t>
    </r>
    <r>
      <rPr>
        <sz val="12"/>
        <rFont val="ＭＳ Ｐ明朝"/>
        <family val="1"/>
        <charset val="128"/>
      </rPr>
      <t xml:space="preserve">
</t>
    </r>
    <r>
      <rPr>
        <sz val="11"/>
        <rFont val="ＭＳ Ｐ明朝"/>
        <family val="1"/>
        <charset val="128"/>
      </rPr>
      <t>コ
ン
ク
リ
｜
ト
試
験</t>
    </r>
    <rPh sb="16" eb="17">
      <t>タメシ</t>
    </rPh>
    <rPh sb="18" eb="19">
      <t>シルシ</t>
    </rPh>
    <phoneticPr fontId="5"/>
  </si>
  <si>
    <t>標準養生　７日未満</t>
  </si>
  <si>
    <t>標準養生の場合のみ必要</t>
    <rPh sb="0" eb="4">
      <t>ヒョウジュニョウジョウ</t>
    </rPh>
    <rPh sb="5" eb="7">
      <t>バアイ</t>
    </rPh>
    <rPh sb="9" eb="11">
      <t>ヒツヨウ</t>
    </rPh>
    <phoneticPr fontId="5"/>
  </si>
  <si>
    <t>①</t>
    <phoneticPr fontId="5"/>
  </si>
  <si>
    <t>標準養生２１日未満</t>
    <phoneticPr fontId="5"/>
  </si>
  <si>
    <t>②</t>
    <phoneticPr fontId="5"/>
  </si>
  <si>
    <t>標準養生２１日以上</t>
    <phoneticPr fontId="5"/>
  </si>
  <si>
    <t>③</t>
    <phoneticPr fontId="5"/>
  </si>
  <si>
    <t>圧 縮 強 度 試 験</t>
    <phoneticPr fontId="5"/>
  </si>
  <si>
    <t xml:space="preserve">Ａ １１０８ </t>
    <phoneticPr fontId="5"/>
  </si>
  <si>
    <t>④</t>
    <phoneticPr fontId="5"/>
  </si>
  <si>
    <t>供試体の研磨</t>
    <phoneticPr fontId="5"/>
  </si>
  <si>
    <t xml:space="preserve">Ａ １１３２ </t>
    <phoneticPr fontId="5"/>
  </si>
  <si>
    <t>⑥</t>
    <phoneticPr fontId="5"/>
  </si>
  <si>
    <t>曲 げ 強 度 試 験</t>
    <phoneticPr fontId="5"/>
  </si>
  <si>
    <t xml:space="preserve">Ａ １１０６ </t>
    <phoneticPr fontId="5"/>
  </si>
  <si>
    <t>15×15×53㎝，10×10×40㎝</t>
    <phoneticPr fontId="5"/>
  </si>
  <si>
    <t>⑤</t>
    <phoneticPr fontId="5"/>
  </si>
  <si>
    <t>ﾓﾙﾀﾙの曲げ強度試験</t>
    <phoneticPr fontId="5"/>
  </si>
  <si>
    <t xml:space="preserve">Ｒ ５２０１ 
Ａ １１７１ </t>
    <phoneticPr fontId="5"/>
  </si>
  <si>
    <t>　４×４×１６㎝角柱</t>
    <rPh sb="8" eb="10">
      <t>カクチュウ</t>
    </rPh>
    <phoneticPr fontId="5"/>
  </si>
  <si>
    <t>⑮</t>
    <phoneticPr fontId="5"/>
  </si>
  <si>
    <t>ﾓﾙﾀﾙの圧縮強度試験</t>
    <phoneticPr fontId="5"/>
  </si>
  <si>
    <t>⑯</t>
    <phoneticPr fontId="5"/>
  </si>
  <si>
    <t>a.成績書の必要部数</t>
    <rPh sb="6" eb="8">
      <t>ヒツヨウ</t>
    </rPh>
    <rPh sb="8" eb="10">
      <t>ブスウ</t>
    </rPh>
    <phoneticPr fontId="5"/>
  </si>
  <si>
    <t>部</t>
    <rPh sb="0" eb="1">
      <t>ブ</t>
    </rPh>
    <phoneticPr fontId="5"/>
  </si>
  <si>
    <t>※成績書（１部目）の手数料は、試験手数料に含んでいます。</t>
    <phoneticPr fontId="5"/>
  </si>
  <si>
    <t>-</t>
    <phoneticPr fontId="5"/>
  </si>
  <si>
    <t xml:space="preserve">  b.成績書の追加発行部数(b=a-1)</t>
    <rPh sb="4" eb="7">
      <t>セイセキショ</t>
    </rPh>
    <rPh sb="8" eb="10">
      <t>ツイカ</t>
    </rPh>
    <rPh sb="10" eb="12">
      <t>ハッコウ</t>
    </rPh>
    <rPh sb="12" eb="13">
      <t>ブ</t>
    </rPh>
    <rPh sb="13" eb="14">
      <t>スウ</t>
    </rPh>
    <phoneticPr fontId="5"/>
  </si>
  <si>
    <t>追加発行手数料</t>
    <rPh sb="0" eb="2">
      <t>ツイカ</t>
    </rPh>
    <rPh sb="2" eb="4">
      <t>ハッコウ</t>
    </rPh>
    <rPh sb="4" eb="7">
      <t>テスウリョウ</t>
    </rPh>
    <phoneticPr fontId="5"/>
  </si>
  <si>
    <t>小　計（税抜）</t>
    <phoneticPr fontId="5"/>
  </si>
  <si>
    <t>成績書の受取方法</t>
  </si>
  <si>
    <t>【</t>
  </si>
  <si>
    <t>】</t>
  </si>
  <si>
    <t>消費税額(税率10%)</t>
  </si>
  <si>
    <t>合 計（税込）</t>
    <phoneticPr fontId="5"/>
  </si>
  <si>
    <t>領収済印</t>
    <rPh sb="0" eb="2">
      <t>リョウシュウ</t>
    </rPh>
    <rPh sb="2" eb="3">
      <t>ス</t>
    </rPh>
    <rPh sb="3" eb="4">
      <t>イン</t>
    </rPh>
    <phoneticPr fontId="5"/>
  </si>
  <si>
    <t>試験問合わせ（0858)26-6377</t>
    <rPh sb="0" eb="2">
      <t>シケン</t>
    </rPh>
    <rPh sb="2" eb="4">
      <t>トイア</t>
    </rPh>
    <phoneticPr fontId="5"/>
  </si>
  <si>
    <t>受付番号</t>
    <rPh sb="0" eb="4">
      <t>ウケツケバンゴウ</t>
    </rPh>
    <phoneticPr fontId="5"/>
  </si>
  <si>
    <t>試験完了予定日</t>
    <phoneticPr fontId="5"/>
  </si>
  <si>
    <t>令和　　　年　　　月　　　日</t>
    <rPh sb="0" eb="2">
      <t>レイワ</t>
    </rPh>
    <phoneticPr fontId="5"/>
  </si>
  <si>
    <t>　 　</t>
    <phoneticPr fontId="5"/>
  </si>
  <si>
    <t>(保管期間10年）</t>
    <phoneticPr fontId="5"/>
  </si>
  <si>
    <t>【</t>
    <phoneticPr fontId="5"/>
  </si>
  <si>
    <t>】</t>
    <phoneticPr fontId="5"/>
  </si>
  <si>
    <t xml:space="preserve"> </t>
    <phoneticPr fontId="5"/>
  </si>
  <si>
    <t>混和剤の種類</t>
    <rPh sb="0" eb="3">
      <t>コンワザイ</t>
    </rPh>
    <rPh sb="4" eb="6">
      <t>シュルイ</t>
    </rPh>
    <phoneticPr fontId="5"/>
  </si>
  <si>
    <t>数量</t>
    <rPh sb="0" eb="2">
      <t>スウリョウ</t>
    </rPh>
    <phoneticPr fontId="5"/>
  </si>
  <si>
    <t>680-0018　倉吉市福庭町２丁目２３番地</t>
    <rPh sb="9" eb="12">
      <t>クラヨシシ</t>
    </rPh>
    <rPh sb="12" eb="15">
      <t>フクバチョウ</t>
    </rPh>
    <rPh sb="16" eb="18">
      <t>チョウメ</t>
    </rPh>
    <rPh sb="20" eb="22">
      <t>バンチ</t>
    </rPh>
    <phoneticPr fontId="5"/>
  </si>
  <si>
    <t>センター建設（株）</t>
    <rPh sb="4" eb="6">
      <t>ケンセツ</t>
    </rPh>
    <rPh sb="6" eb="9">
      <t>カブ</t>
    </rPh>
    <phoneticPr fontId="5"/>
  </si>
  <si>
    <t>0858-00-0000   0858-00-0001</t>
    <phoneticPr fontId="5"/>
  </si>
  <si>
    <t>工場で作成された場合は工場名を入力ください</t>
    <rPh sb="0" eb="2">
      <t>コウジョウ</t>
    </rPh>
    <rPh sb="3" eb="5">
      <t>サクセイ</t>
    </rPh>
    <rPh sb="8" eb="10">
      <t>バアイ</t>
    </rPh>
    <rPh sb="11" eb="14">
      <t>コウジョウメイ</t>
    </rPh>
    <rPh sb="15" eb="17">
      <t>ニュウリョク</t>
    </rPh>
    <phoneticPr fontId="5"/>
  </si>
  <si>
    <t>　　　　必要に応じてご記入ください</t>
    <rPh sb="4" eb="6">
      <t>ヒツヨウ</t>
    </rPh>
    <rPh sb="7" eb="8">
      <t>オウ</t>
    </rPh>
    <rPh sb="11" eb="13">
      <t>キニュウ</t>
    </rPh>
    <phoneticPr fontId="5"/>
  </si>
  <si>
    <t>※必須</t>
    <rPh sb="1" eb="3">
      <t>ヒッス</t>
    </rPh>
    <phoneticPr fontId="5"/>
  </si>
  <si>
    <t>※必須</t>
    <phoneticPr fontId="5"/>
  </si>
  <si>
    <t>試験日は必ず確認してください</t>
    <rPh sb="0" eb="3">
      <t>シケンビ</t>
    </rPh>
    <rPh sb="4" eb="5">
      <t>カナラ</t>
    </rPh>
    <rPh sb="6" eb="8">
      <t>カクニン</t>
    </rPh>
    <phoneticPr fontId="5"/>
  </si>
  <si>
    <t>　必要に応じてご記入ください</t>
    <phoneticPr fontId="5"/>
  </si>
  <si>
    <t>必要に応じてご記入ください</t>
    <phoneticPr fontId="5"/>
  </si>
  <si>
    <t>　　　　　依頼者以外の方が支払いされる場合に入力ください</t>
    <rPh sb="5" eb="8">
      <t>イライシャ</t>
    </rPh>
    <rPh sb="8" eb="10">
      <t>イガイ</t>
    </rPh>
    <rPh sb="11" eb="12">
      <t>カタ</t>
    </rPh>
    <rPh sb="13" eb="15">
      <t>シハラ</t>
    </rPh>
    <rPh sb="19" eb="21">
      <t>バアイ</t>
    </rPh>
    <rPh sb="22" eb="24">
      <t>ニュウリョク</t>
    </rPh>
    <phoneticPr fontId="5"/>
  </si>
  <si>
    <t>　　　　必要に応じてご記入ください</t>
    <phoneticPr fontId="5"/>
  </si>
  <si>
    <t>（様式　受付1A－1）</t>
    <phoneticPr fontId="5"/>
  </si>
  <si>
    <r>
      <rPr>
        <b/>
        <sz val="20"/>
        <rFont val="Meiryo UI"/>
        <family val="3"/>
        <charset val="128"/>
      </rPr>
      <t>骨材試験依頼書</t>
    </r>
    <r>
      <rPr>
        <b/>
        <sz val="20"/>
        <rFont val="ＭＳ Ｐ明朝"/>
        <family val="1"/>
        <charset val="128"/>
      </rPr>
      <t>（請求明細書）</t>
    </r>
    <rPh sb="0" eb="2">
      <t>コツザイ</t>
    </rPh>
    <rPh sb="2" eb="4">
      <t>シケン</t>
    </rPh>
    <rPh sb="4" eb="7">
      <t>イライショ</t>
    </rPh>
    <rPh sb="8" eb="10">
      <t>セイキュウ</t>
    </rPh>
    <rPh sb="10" eb="13">
      <t>メイサイショ</t>
    </rPh>
    <phoneticPr fontId="5"/>
  </si>
  <si>
    <t>受任者（コード番号）</t>
    <rPh sb="0" eb="2">
      <t>ジュニン</t>
    </rPh>
    <rPh sb="2" eb="3">
      <t>シャ</t>
    </rPh>
    <rPh sb="7" eb="9">
      <t>バンゴウ</t>
    </rPh>
    <phoneticPr fontId="5"/>
  </si>
  <si>
    <t>　</t>
    <phoneticPr fontId="5"/>
  </si>
  <si>
    <t>1.</t>
    <phoneticPr fontId="5"/>
  </si>
  <si>
    <t>工　 　事　 　名</t>
    <phoneticPr fontId="5"/>
  </si>
  <si>
    <t>2.</t>
    <phoneticPr fontId="5"/>
  </si>
  <si>
    <t>工　事　場　所</t>
    <phoneticPr fontId="5"/>
  </si>
  <si>
    <t>3.</t>
    <phoneticPr fontId="5"/>
  </si>
  <si>
    <t>協議・連絡・指示事項等</t>
    <phoneticPr fontId="5"/>
  </si>
  <si>
    <t>・協議・連絡・指示等があれば入力してください。また、送付先が依頼者住所と異なる場合は、送付先住所等を入力してください。</t>
    <rPh sb="1" eb="3">
      <t>キョウギ</t>
    </rPh>
    <rPh sb="4" eb="6">
      <t>レンラク</t>
    </rPh>
    <rPh sb="7" eb="9">
      <t>シジ</t>
    </rPh>
    <rPh sb="9" eb="10">
      <t>トウ</t>
    </rPh>
    <rPh sb="26" eb="29">
      <t>ソウフサキ</t>
    </rPh>
    <rPh sb="30" eb="33">
      <t>イライシャ</t>
    </rPh>
    <rPh sb="33" eb="35">
      <t>ジュウショ</t>
    </rPh>
    <rPh sb="36" eb="37">
      <t>コト</t>
    </rPh>
    <rPh sb="39" eb="41">
      <t>バアイ</t>
    </rPh>
    <rPh sb="43" eb="46">
      <t>ソウフサキ</t>
    </rPh>
    <rPh sb="46" eb="49">
      <t>ジュウショトウ</t>
    </rPh>
    <phoneticPr fontId="5"/>
  </si>
  <si>
    <t>4.</t>
    <phoneticPr fontId="5"/>
  </si>
  <si>
    <t>No.（試料種類の数）</t>
    <rPh sb="4" eb="6">
      <t>シリョウ</t>
    </rPh>
    <rPh sb="6" eb="8">
      <t>シュルイ</t>
    </rPh>
    <rPh sb="9" eb="10">
      <t>カズ</t>
    </rPh>
    <phoneticPr fontId="5"/>
  </si>
  <si>
    <t>No.1</t>
    <phoneticPr fontId="5"/>
  </si>
  <si>
    <t>No.2</t>
    <phoneticPr fontId="5"/>
  </si>
  <si>
    <t>No.3</t>
    <phoneticPr fontId="5"/>
  </si>
  <si>
    <t>No.4</t>
    <phoneticPr fontId="5"/>
  </si>
  <si>
    <t>No.5</t>
    <phoneticPr fontId="5"/>
  </si>
  <si>
    <t>No.6</t>
    <phoneticPr fontId="5"/>
  </si>
  <si>
    <t>試料の種類等</t>
  </si>
  <si>
    <t>名           　称</t>
    <rPh sb="0" eb="1">
      <t>ナ</t>
    </rPh>
    <rPh sb="13" eb="14">
      <t>ショウ</t>
    </rPh>
    <phoneticPr fontId="5"/>
  </si>
  <si>
    <t>袋　           数</t>
    <rPh sb="0" eb="1">
      <t>フクロ</t>
    </rPh>
    <rPh sb="13" eb="14">
      <t>カズ</t>
    </rPh>
    <phoneticPr fontId="5"/>
  </si>
  <si>
    <t>・搬入いただく土嚢袋の数を入力してください。</t>
    <rPh sb="1" eb="3">
      <t>ハンニュウ</t>
    </rPh>
    <rPh sb="7" eb="10">
      <t>ドノウフクロ</t>
    </rPh>
    <rPh sb="11" eb="12">
      <t>カズ</t>
    </rPh>
    <phoneticPr fontId="5"/>
  </si>
  <si>
    <t>生産地・採取地</t>
    <rPh sb="0" eb="3">
      <t>セイサンチ</t>
    </rPh>
    <rPh sb="4" eb="7">
      <t>サイシュチ</t>
    </rPh>
    <phoneticPr fontId="5"/>
  </si>
  <si>
    <t>生産者・採取者</t>
    <rPh sb="0" eb="3">
      <t>セイサンシャ</t>
    </rPh>
    <rPh sb="4" eb="7">
      <t>サイシュシャ</t>
    </rPh>
    <phoneticPr fontId="5"/>
  </si>
  <si>
    <t>備考　（測点・名称等、成績書所記載必要事項）</t>
    <rPh sb="0" eb="2">
      <t>ビコウ</t>
    </rPh>
    <rPh sb="4" eb="6">
      <t>ソクテン</t>
    </rPh>
    <rPh sb="7" eb="9">
      <t>メイショウ</t>
    </rPh>
    <rPh sb="9" eb="10">
      <t>ナド</t>
    </rPh>
    <rPh sb="11" eb="14">
      <t>セイセキショ</t>
    </rPh>
    <rPh sb="14" eb="15">
      <t>ジョ</t>
    </rPh>
    <rPh sb="15" eb="17">
      <t>キサイ</t>
    </rPh>
    <rPh sb="17" eb="19">
      <t>ヒツヨウ</t>
    </rPh>
    <rPh sb="19" eb="21">
      <t>ジコウ</t>
    </rPh>
    <phoneticPr fontId="5"/>
  </si>
  <si>
    <t>・各種類ごとの成績書備考に記載が必要な事項を入力してください。</t>
    <rPh sb="1" eb="2">
      <t>カク</t>
    </rPh>
    <rPh sb="2" eb="4">
      <t>シュルイ</t>
    </rPh>
    <rPh sb="7" eb="10">
      <t>セイセキショ</t>
    </rPh>
    <rPh sb="10" eb="12">
      <t>ビコウ</t>
    </rPh>
    <rPh sb="13" eb="15">
      <t>キサイ</t>
    </rPh>
    <rPh sb="16" eb="18">
      <t>ヒツヨウ</t>
    </rPh>
    <rPh sb="19" eb="21">
      <t>ジコウ</t>
    </rPh>
    <phoneticPr fontId="5"/>
  </si>
  <si>
    <t>5.</t>
    <phoneticPr fontId="5"/>
  </si>
  <si>
    <t>試験項目</t>
    <rPh sb="0" eb="2">
      <t>シケン</t>
    </rPh>
    <rPh sb="2" eb="4">
      <t>コウモク</t>
    </rPh>
    <phoneticPr fontId="5"/>
  </si>
  <si>
    <t>手数料(税抜）</t>
    <rPh sb="0" eb="3">
      <t>テスウリョウ</t>
    </rPh>
    <rPh sb="4" eb="6">
      <t>ゼイヌ</t>
    </rPh>
    <phoneticPr fontId="5"/>
  </si>
  <si>
    <t>金額</t>
    <rPh sb="0" eb="2">
      <t>キンガク</t>
    </rPh>
    <phoneticPr fontId="5"/>
  </si>
  <si>
    <t>試験手数料</t>
    <rPh sb="0" eb="2">
      <t>シケン</t>
    </rPh>
    <rPh sb="2" eb="5">
      <t>テスウリョウ</t>
    </rPh>
    <phoneticPr fontId="5"/>
  </si>
  <si>
    <t>細　骨　材</t>
    <rPh sb="0" eb="1">
      <t>ホソ</t>
    </rPh>
    <rPh sb="2" eb="5">
      <t>コツザイ</t>
    </rPh>
    <phoneticPr fontId="33"/>
  </si>
  <si>
    <t>ふるい分け</t>
    <phoneticPr fontId="33"/>
  </si>
  <si>
    <t>①</t>
    <phoneticPr fontId="33"/>
  </si>
  <si>
    <t>※数量は必ず「１」を入力してください。試料種類は最大で6種類まで入力可能です。7種類以上は依頼書２枚に分けてください。</t>
    <rPh sb="1" eb="3">
      <t>スウリョウ</t>
    </rPh>
    <rPh sb="4" eb="5">
      <t>カナラ</t>
    </rPh>
    <rPh sb="10" eb="12">
      <t>ニュウリョク</t>
    </rPh>
    <rPh sb="19" eb="21">
      <t>シリョウ</t>
    </rPh>
    <rPh sb="21" eb="23">
      <t>シュルイ</t>
    </rPh>
    <rPh sb="24" eb="26">
      <t>サイダイ</t>
    </rPh>
    <rPh sb="28" eb="30">
      <t>シュルイ</t>
    </rPh>
    <rPh sb="34" eb="36">
      <t>カノウ</t>
    </rPh>
    <rPh sb="40" eb="42">
      <t>シュルイ</t>
    </rPh>
    <rPh sb="42" eb="44">
      <t>イジョウ</t>
    </rPh>
    <rPh sb="45" eb="48">
      <t>イライショ</t>
    </rPh>
    <rPh sb="49" eb="50">
      <t>マイ</t>
    </rPh>
    <rPh sb="51" eb="52">
      <t>ワ</t>
    </rPh>
    <phoneticPr fontId="5"/>
  </si>
  <si>
    <t>密度及び吸水率</t>
    <rPh sb="2" eb="3">
      <t>オヨ</t>
    </rPh>
    <phoneticPr fontId="33"/>
  </si>
  <si>
    <t>②</t>
    <phoneticPr fontId="33"/>
  </si>
  <si>
    <t>単位容積質量</t>
    <phoneticPr fontId="33"/>
  </si>
  <si>
    <t>③</t>
    <phoneticPr fontId="33"/>
  </si>
  <si>
    <t>微粒分量</t>
    <phoneticPr fontId="33"/>
  </si>
  <si>
    <t>④</t>
    <phoneticPr fontId="33"/>
  </si>
  <si>
    <t>塩化物</t>
    <rPh sb="2" eb="3">
      <t>ブツ</t>
    </rPh>
    <phoneticPr fontId="33"/>
  </si>
  <si>
    <t>⑤</t>
    <phoneticPr fontId="33"/>
  </si>
  <si>
    <t>有機不純物</t>
    <rPh sb="0" eb="2">
      <t>ユウキ</t>
    </rPh>
    <phoneticPr fontId="33"/>
  </si>
  <si>
    <t>⑥</t>
    <phoneticPr fontId="33"/>
  </si>
  <si>
    <t>安定性</t>
    <phoneticPr fontId="33"/>
  </si>
  <si>
    <t>⑦</t>
    <phoneticPr fontId="33"/>
  </si>
  <si>
    <t>粗　骨　材</t>
    <rPh sb="0" eb="1">
      <t>アラ</t>
    </rPh>
    <rPh sb="2" eb="5">
      <t>コツザイ</t>
    </rPh>
    <phoneticPr fontId="33"/>
  </si>
  <si>
    <t>⑧</t>
    <phoneticPr fontId="33"/>
  </si>
  <si>
    <t>⑨</t>
    <phoneticPr fontId="33"/>
  </si>
  <si>
    <t>⑩</t>
    <phoneticPr fontId="33"/>
  </si>
  <si>
    <t>すりへり</t>
    <phoneticPr fontId="33"/>
  </si>
  <si>
    <t>⑪</t>
    <phoneticPr fontId="33"/>
  </si>
  <si>
    <t>⑫</t>
    <phoneticPr fontId="33"/>
  </si>
  <si>
    <t>⑬</t>
    <phoneticPr fontId="33"/>
  </si>
  <si>
    <t>引取</t>
    <rPh sb="0" eb="2">
      <t>ヒキトリ</t>
    </rPh>
    <phoneticPr fontId="5"/>
  </si>
  <si>
    <t>着払い</t>
    <rPh sb="0" eb="2">
      <t>チャクバラ</t>
    </rPh>
    <phoneticPr fontId="5"/>
  </si>
  <si>
    <t>郵便送付</t>
    <rPh sb="0" eb="4">
      <t>ユウビンソウフ</t>
    </rPh>
    <phoneticPr fontId="5"/>
  </si>
  <si>
    <t>発行方法</t>
    <rPh sb="0" eb="2">
      <t>ハッコウ</t>
    </rPh>
    <rPh sb="2" eb="4">
      <t>ホウホウ</t>
    </rPh>
    <phoneticPr fontId="5"/>
  </si>
  <si>
    <t>軟石量</t>
    <phoneticPr fontId="33"/>
  </si>
  <si>
    <t>⑭</t>
    <phoneticPr fontId="33"/>
  </si>
  <si>
    <t>ふるい分け（水ふるい法）</t>
    <rPh sb="6" eb="7">
      <t>スイ</t>
    </rPh>
    <rPh sb="10" eb="11">
      <t>ホウ</t>
    </rPh>
    <phoneticPr fontId="5"/>
  </si>
  <si>
    <t>⑮</t>
    <phoneticPr fontId="33"/>
  </si>
  <si>
    <r>
      <t>密度1.95g/㎝</t>
    </r>
    <r>
      <rPr>
        <vertAlign val="superscript"/>
        <sz val="9"/>
        <rFont val="ＭＳ Ｐ明朝"/>
        <family val="1"/>
        <charset val="128"/>
      </rPr>
      <t>３</t>
    </r>
    <r>
      <rPr>
        <sz val="9"/>
        <rFont val="ＭＳ Ｐ明朝"/>
        <family val="1"/>
        <charset val="128"/>
      </rPr>
      <t>の液体に浮く粒子</t>
    </r>
    <rPh sb="0" eb="2">
      <t>ミツド</t>
    </rPh>
    <rPh sb="11" eb="13">
      <t>エキタイ</t>
    </rPh>
    <rPh sb="14" eb="15">
      <t>ウ</t>
    </rPh>
    <rPh sb="16" eb="18">
      <t>リュウシ</t>
    </rPh>
    <phoneticPr fontId="33"/>
  </si>
  <si>
    <t>⑰</t>
    <phoneticPr fontId="33"/>
  </si>
  <si>
    <t>粘土塊量</t>
  </si>
  <si>
    <t>⑱</t>
    <phoneticPr fontId="33"/>
  </si>
  <si>
    <t>粒形判定実積率</t>
  </si>
  <si>
    <t>⑲</t>
    <phoneticPr fontId="33"/>
  </si>
  <si>
    <t>成績書</t>
    <rPh sb="0" eb="3">
      <t>セイセキショ</t>
    </rPh>
    <phoneticPr fontId="5"/>
  </si>
  <si>
    <t>成績書の
発行方法</t>
    <rPh sb="0" eb="3">
      <t>セイセキショ</t>
    </rPh>
    <rPh sb="5" eb="7">
      <t>ハッコウ</t>
    </rPh>
    <rPh sb="7" eb="9">
      <t>ホウホウ</t>
    </rPh>
    <phoneticPr fontId="5"/>
  </si>
  <si>
    <t>種類ごとに印刷する部数</t>
    <rPh sb="0" eb="2">
      <t>シュルイ</t>
    </rPh>
    <rPh sb="5" eb="7">
      <t>インサツ</t>
    </rPh>
    <rPh sb="9" eb="11">
      <t>ブスウ</t>
    </rPh>
    <phoneticPr fontId="5"/>
  </si>
  <si>
    <t>試料種類の数</t>
    <rPh sb="0" eb="2">
      <t>シリョウ</t>
    </rPh>
    <rPh sb="2" eb="4">
      <t>シュルイ</t>
    </rPh>
    <rPh sb="5" eb="6">
      <t>カズ</t>
    </rPh>
    <phoneticPr fontId="5"/>
  </si>
  <si>
    <t>種類</t>
    <rPh sb="0" eb="2">
      <t>シュルイ</t>
    </rPh>
    <phoneticPr fontId="5"/>
  </si>
  <si>
    <t>計</t>
    <rPh sb="0" eb="1">
      <t>ケイ</t>
    </rPh>
    <phoneticPr fontId="5"/>
  </si>
  <si>
    <t>※成績書1部目の手数料は掛かりません。</t>
    <rPh sb="1" eb="4">
      <t>セイセキショ</t>
    </rPh>
    <rPh sb="5" eb="6">
      <t>ブ</t>
    </rPh>
    <rPh sb="6" eb="7">
      <t>メ</t>
    </rPh>
    <rPh sb="8" eb="11">
      <t>テスウリョウ</t>
    </rPh>
    <rPh sb="12" eb="13">
      <t>カ</t>
    </rPh>
    <phoneticPr fontId="5"/>
  </si>
  <si>
    <t>受付番号でまとめて印刷する部数</t>
    <rPh sb="0" eb="2">
      <t>ウケツケ</t>
    </rPh>
    <rPh sb="2" eb="4">
      <t>バンゴウ</t>
    </rPh>
    <rPh sb="9" eb="11">
      <t>インサツ</t>
    </rPh>
    <rPh sb="13" eb="15">
      <t>ブスウ</t>
    </rPh>
    <phoneticPr fontId="5"/>
  </si>
  <si>
    <t>追加発行部数 計</t>
    <rPh sb="7" eb="8">
      <t>ケイ</t>
    </rPh>
    <phoneticPr fontId="5"/>
  </si>
  <si>
    <t>追加発行手数料= 500</t>
    <phoneticPr fontId="5"/>
  </si>
  <si>
    <t>※成績書2部目から、追加成績書1部につき手数料（500円）が掛かります。</t>
    <rPh sb="1" eb="4">
      <t>セイセキショ</t>
    </rPh>
    <rPh sb="5" eb="7">
      <t>ブメ</t>
    </rPh>
    <rPh sb="10" eb="12">
      <t>ツイカ</t>
    </rPh>
    <rPh sb="12" eb="15">
      <t>セイセキショ</t>
    </rPh>
    <rPh sb="16" eb="17">
      <t>ブ</t>
    </rPh>
    <rPh sb="20" eb="23">
      <t>テスウリョウ</t>
    </rPh>
    <rPh sb="27" eb="28">
      <t>エン</t>
    </rPh>
    <rPh sb="30" eb="31">
      <t>カ</t>
    </rPh>
    <phoneticPr fontId="5"/>
  </si>
  <si>
    <t>6.</t>
  </si>
  <si>
    <t>小計(税抜)</t>
    <rPh sb="0" eb="2">
      <t>ショウケイ</t>
    </rPh>
    <rPh sb="3" eb="4">
      <t>ゼイ</t>
    </rPh>
    <rPh sb="4" eb="5">
      <t>ヌ</t>
    </rPh>
    <phoneticPr fontId="5"/>
  </si>
  <si>
    <t>※複数の試料の試験依頼の場合で、種類ごとに成績書（公印有り）が必要な場合は、部数と試料種類の数を入力してください。</t>
    <rPh sb="1" eb="3">
      <t>フクスウ</t>
    </rPh>
    <rPh sb="4" eb="6">
      <t>シリョウ</t>
    </rPh>
    <rPh sb="7" eb="9">
      <t>シケン</t>
    </rPh>
    <rPh sb="9" eb="11">
      <t>イライ</t>
    </rPh>
    <rPh sb="12" eb="14">
      <t>バアイ</t>
    </rPh>
    <rPh sb="16" eb="18">
      <t>シュルイ</t>
    </rPh>
    <rPh sb="21" eb="24">
      <t>セイセキショ</t>
    </rPh>
    <rPh sb="25" eb="27">
      <t>コウイン</t>
    </rPh>
    <rPh sb="27" eb="28">
      <t>ア</t>
    </rPh>
    <rPh sb="31" eb="33">
      <t>ヒツヨウ</t>
    </rPh>
    <rPh sb="34" eb="36">
      <t>バアイ</t>
    </rPh>
    <rPh sb="38" eb="40">
      <t>ブスウ</t>
    </rPh>
    <rPh sb="41" eb="43">
      <t>シリョウ</t>
    </rPh>
    <rPh sb="43" eb="45">
      <t>シュルイ</t>
    </rPh>
    <rPh sb="46" eb="47">
      <t>カズ</t>
    </rPh>
    <rPh sb="48" eb="50">
      <t>ニュウリョク</t>
    </rPh>
    <phoneticPr fontId="5"/>
  </si>
  <si>
    <t>消費税額
(税率10%)</t>
    <rPh sb="0" eb="4">
      <t>ショウヒゼイガク</t>
    </rPh>
    <rPh sb="6" eb="8">
      <t>ゼイリツ</t>
    </rPh>
    <phoneticPr fontId="5"/>
  </si>
  <si>
    <t>　また、受付番号でまとめて成績書（公印有り）が必要な場合は、部数を入力してください。</t>
    <rPh sb="4" eb="8">
      <t>ウケツケバンゴウ</t>
    </rPh>
    <rPh sb="13" eb="16">
      <t>セイセキショ</t>
    </rPh>
    <rPh sb="17" eb="19">
      <t>コウイン</t>
    </rPh>
    <rPh sb="19" eb="20">
      <t>アリ</t>
    </rPh>
    <rPh sb="23" eb="25">
      <t>ヒツヨウ</t>
    </rPh>
    <rPh sb="26" eb="28">
      <t>バアイ</t>
    </rPh>
    <rPh sb="30" eb="32">
      <t>ブスウ</t>
    </rPh>
    <rPh sb="33" eb="35">
      <t>ニュウリョク</t>
    </rPh>
    <phoneticPr fontId="5"/>
  </si>
  <si>
    <t>7.</t>
    <phoneticPr fontId="5"/>
  </si>
  <si>
    <t>成績書種類の選択　</t>
    <rPh sb="0" eb="3">
      <t>セイセキショ</t>
    </rPh>
    <rPh sb="3" eb="5">
      <t>シュルイ</t>
    </rPh>
    <rPh sb="6" eb="8">
      <t>センタク</t>
    </rPh>
    <phoneticPr fontId="5"/>
  </si>
  <si>
    <t>合計（税込）</t>
    <rPh sb="0" eb="2">
      <t>ゴウケイ</t>
    </rPh>
    <rPh sb="3" eb="5">
      <t>ゼイコ</t>
    </rPh>
    <phoneticPr fontId="5"/>
  </si>
  <si>
    <t>ｺﾝｸﾘｰﾄ</t>
    <phoneticPr fontId="5"/>
  </si>
  <si>
    <t>JNLA</t>
    <phoneticPr fontId="5"/>
  </si>
  <si>
    <t>ｱｽﾌｧﾙﾄ</t>
    <phoneticPr fontId="5"/>
  </si>
  <si>
    <t>8.</t>
    <phoneticPr fontId="5"/>
  </si>
  <si>
    <t>公益財団法人鳥取県建設技術センター  登録番号 T7270005004830</t>
    <rPh sb="0" eb="2">
      <t>コウエキ</t>
    </rPh>
    <rPh sb="2" eb="4">
      <t>ザイダン</t>
    </rPh>
    <rPh sb="4" eb="6">
      <t>ホウジン</t>
    </rPh>
    <rPh sb="6" eb="9">
      <t>トットリケン</t>
    </rPh>
    <rPh sb="9" eb="11">
      <t>ケンセツ</t>
    </rPh>
    <rPh sb="11" eb="13">
      <t>ギジュツ</t>
    </rPh>
    <phoneticPr fontId="5"/>
  </si>
  <si>
    <t>※手数料は令和６年７月１日改定</t>
    <rPh sb="1" eb="4">
      <t>テスウリョウ</t>
    </rPh>
    <rPh sb="5" eb="7">
      <t>レイワ</t>
    </rPh>
    <phoneticPr fontId="5"/>
  </si>
  <si>
    <t>9.</t>
    <phoneticPr fontId="5"/>
  </si>
  <si>
    <r>
      <rPr>
        <sz val="12"/>
        <color indexed="8"/>
        <rFont val="HGP創英角ｺﾞｼｯｸUB"/>
        <family val="3"/>
        <charset val="128"/>
      </rPr>
      <t>供試体返却希望</t>
    </r>
    <r>
      <rPr>
        <sz val="10"/>
        <rFont val="ＭＳ Ｐ明朝"/>
        <family val="1"/>
        <charset val="128"/>
      </rPr>
      <t>（※試験後の供試体は申し出のないかぎり処分させていただきます。）　</t>
    </r>
    <r>
      <rPr>
        <sz val="10"/>
        <rFont val="Calibri"/>
        <family val="2"/>
      </rPr>
      <t xml:space="preserve"> </t>
    </r>
    <phoneticPr fontId="5"/>
  </si>
  <si>
    <t>試験問合わせ（0858)26-6377</t>
    <phoneticPr fontId="5"/>
  </si>
  <si>
    <t>受入者</t>
  </si>
  <si>
    <t>令和　 　　年　　 　月　 　　日</t>
    <phoneticPr fontId="5"/>
  </si>
  <si>
    <t>試験の実施で得られた情報につきましては、法令の定める場合等を除き、許可なく第三者に提供することはありません。</t>
    <phoneticPr fontId="5"/>
  </si>
  <si>
    <t xml:space="preserve"> 　(保管期間10年）</t>
    <phoneticPr fontId="5"/>
  </si>
  <si>
    <t>この内容を確認していただきましたら✓をお願いいたします。</t>
    <rPh sb="2" eb="4">
      <t>ナイヨウ</t>
    </rPh>
    <rPh sb="5" eb="7">
      <t>カクニン</t>
    </rPh>
    <rPh sb="20" eb="21">
      <t>ネガ</t>
    </rPh>
    <phoneticPr fontId="5"/>
  </si>
  <si>
    <t>（様式　受付1C－1）</t>
    <phoneticPr fontId="5"/>
  </si>
  <si>
    <r>
      <rPr>
        <b/>
        <sz val="20"/>
        <rFont val="Meiryo UI"/>
        <family val="3"/>
        <charset val="128"/>
      </rPr>
      <t>アスファルト試験依頼書</t>
    </r>
    <r>
      <rPr>
        <b/>
        <sz val="20"/>
        <rFont val="ＭＳ Ｐ明朝"/>
        <family val="1"/>
        <charset val="128"/>
      </rPr>
      <t>（請求明細書）</t>
    </r>
    <rPh sb="6" eb="8">
      <t>シケン</t>
    </rPh>
    <rPh sb="8" eb="11">
      <t>イライショ</t>
    </rPh>
    <rPh sb="12" eb="14">
      <t>セイキュウ</t>
    </rPh>
    <rPh sb="14" eb="17">
      <t>メイサイショ</t>
    </rPh>
    <phoneticPr fontId="5"/>
  </si>
  <si>
    <t>■製造所名</t>
    <rPh sb="1" eb="4">
      <t>セイゾウショ</t>
    </rPh>
    <rPh sb="4" eb="5">
      <t>メイ</t>
    </rPh>
    <phoneticPr fontId="5"/>
  </si>
  <si>
    <t>鳥取アスコン（株）</t>
    <rPh sb="0" eb="2">
      <t>トットリ</t>
    </rPh>
    <rPh sb="6" eb="9">
      <t>カブ</t>
    </rPh>
    <phoneticPr fontId="33"/>
  </si>
  <si>
    <t>共同企業体共同アスコン</t>
    <rPh sb="0" eb="2">
      <t>キョウドウ</t>
    </rPh>
    <rPh sb="2" eb="5">
      <t>キギョウタイ</t>
    </rPh>
    <rPh sb="5" eb="7">
      <t>キョウドウ</t>
    </rPh>
    <phoneticPr fontId="33"/>
  </si>
  <si>
    <t>クリーンアスコン</t>
    <phoneticPr fontId="33"/>
  </si>
  <si>
    <t>大成ロテック（株）鳥取合材工場</t>
    <rPh sb="0" eb="2">
      <t>タイセイ</t>
    </rPh>
    <rPh sb="6" eb="9">
      <t>カブ</t>
    </rPh>
    <rPh sb="9" eb="11">
      <t>トットリ</t>
    </rPh>
    <rPh sb="11" eb="12">
      <t>ゴウ</t>
    </rPh>
    <rPh sb="12" eb="13">
      <t>ザイ</t>
    </rPh>
    <rPh sb="13" eb="15">
      <t>コウジョウ</t>
    </rPh>
    <phoneticPr fontId="33"/>
  </si>
  <si>
    <t>倉吉アスコン（株）</t>
    <rPh sb="0" eb="2">
      <t>クラヨシ</t>
    </rPh>
    <rPh sb="6" eb="9">
      <t>カブ</t>
    </rPh>
    <phoneticPr fontId="33"/>
  </si>
  <si>
    <t>中部舗装（株）</t>
    <rPh sb="0" eb="2">
      <t>チュウブ</t>
    </rPh>
    <rPh sb="2" eb="4">
      <t>ホソウ</t>
    </rPh>
    <rPh sb="4" eb="7">
      <t>カブ</t>
    </rPh>
    <phoneticPr fontId="33"/>
  </si>
  <si>
    <t>カネックス（株）</t>
    <rPh sb="5" eb="8">
      <t>カブ</t>
    </rPh>
    <phoneticPr fontId="33"/>
  </si>
  <si>
    <t>永瀬産業（株）米子工場</t>
    <rPh sb="0" eb="2">
      <t>ナガセ</t>
    </rPh>
    <rPh sb="2" eb="4">
      <t>サンギョウ</t>
    </rPh>
    <rPh sb="4" eb="7">
      <t>カブ</t>
    </rPh>
    <rPh sb="7" eb="9">
      <t>ヨナゴ</t>
    </rPh>
    <rPh sb="9" eb="11">
      <t>コウジョウ</t>
    </rPh>
    <phoneticPr fontId="33"/>
  </si>
  <si>
    <t>永瀬産業（株）日野工場</t>
    <rPh sb="0" eb="2">
      <t>ナガセ</t>
    </rPh>
    <rPh sb="2" eb="4">
      <t>サンギョウ</t>
    </rPh>
    <rPh sb="4" eb="7">
      <t>カブ</t>
    </rPh>
    <rPh sb="7" eb="9">
      <t>ヒノ</t>
    </rPh>
    <rPh sb="9" eb="11">
      <t>コウジョウ</t>
    </rPh>
    <phoneticPr fontId="33"/>
  </si>
  <si>
    <t>米子舗材（株）</t>
    <rPh sb="0" eb="2">
      <t>ヨナゴ</t>
    </rPh>
    <rPh sb="2" eb="3">
      <t>ホ</t>
    </rPh>
    <rPh sb="3" eb="4">
      <t>ザイ</t>
    </rPh>
    <rPh sb="5" eb="6">
      <t>カブ</t>
    </rPh>
    <phoneticPr fontId="33"/>
  </si>
  <si>
    <t>工　事　名</t>
    <phoneticPr fontId="5"/>
  </si>
  <si>
    <t>↑その他は、上記に掲載のない製造所がある場合、枠内に製造所名を入力されて、リストから選択してください。</t>
    <rPh sb="3" eb="4">
      <t>タ</t>
    </rPh>
    <rPh sb="6" eb="8">
      <t>ジョウキ</t>
    </rPh>
    <rPh sb="9" eb="11">
      <t>ケイサイ</t>
    </rPh>
    <rPh sb="14" eb="17">
      <t>セイゾウショ</t>
    </rPh>
    <rPh sb="20" eb="22">
      <t>バアイ</t>
    </rPh>
    <rPh sb="23" eb="25">
      <t>ワクナイ</t>
    </rPh>
    <rPh sb="26" eb="29">
      <t>セイゾウショ</t>
    </rPh>
    <rPh sb="29" eb="30">
      <t>メイ</t>
    </rPh>
    <rPh sb="31" eb="33">
      <t>ニュウリョク</t>
    </rPh>
    <rPh sb="42" eb="44">
      <t>センタク</t>
    </rPh>
    <phoneticPr fontId="5"/>
  </si>
  <si>
    <t>工 事 場 所</t>
    <phoneticPr fontId="5"/>
  </si>
  <si>
    <t>3.</t>
  </si>
  <si>
    <t>製 造 所 名</t>
    <rPh sb="0" eb="1">
      <t>セイ</t>
    </rPh>
    <rPh sb="2" eb="3">
      <t>ヅクリ</t>
    </rPh>
    <rPh sb="4" eb="5">
      <t>ショ</t>
    </rPh>
    <rPh sb="6" eb="7">
      <t>メイ</t>
    </rPh>
    <phoneticPr fontId="5"/>
  </si>
  <si>
    <t>・製造所：リストから製造所を選択してください。</t>
    <rPh sb="1" eb="4">
      <t>セイゾウショ</t>
    </rPh>
    <rPh sb="10" eb="13">
      <t>セイゾウショ</t>
    </rPh>
    <rPh sb="14" eb="16">
      <t>センタク</t>
    </rPh>
    <phoneticPr fontId="5"/>
  </si>
  <si>
    <t>4.</t>
  </si>
  <si>
    <t>備　　　　考</t>
    <rPh sb="0" eb="1">
      <t>ビ</t>
    </rPh>
    <rPh sb="5" eb="6">
      <t>コウ</t>
    </rPh>
    <phoneticPr fontId="5"/>
  </si>
  <si>
    <t>・成績書に記載します。（共通の備考です。）。コア毎に備考記載が必要な場合は「6.試料の種類等」の備考に入力してください。</t>
    <rPh sb="1" eb="4">
      <t>セイセキショ</t>
    </rPh>
    <rPh sb="5" eb="7">
      <t>キサイ</t>
    </rPh>
    <rPh sb="12" eb="14">
      <t>キョウツウ</t>
    </rPh>
    <rPh sb="15" eb="17">
      <t>ビコウ</t>
    </rPh>
    <rPh sb="24" eb="25">
      <t>ゴト</t>
    </rPh>
    <rPh sb="26" eb="28">
      <t>ビコウ</t>
    </rPh>
    <rPh sb="28" eb="30">
      <t>キサイ</t>
    </rPh>
    <rPh sb="31" eb="33">
      <t>ヒツヨウ</t>
    </rPh>
    <rPh sb="34" eb="36">
      <t>バアイ</t>
    </rPh>
    <rPh sb="40" eb="42">
      <t>シリョウ</t>
    </rPh>
    <rPh sb="43" eb="45">
      <t>シュルイ</t>
    </rPh>
    <rPh sb="45" eb="46">
      <t>トウ</t>
    </rPh>
    <rPh sb="48" eb="50">
      <t>ビコウ</t>
    </rPh>
    <rPh sb="51" eb="53">
      <t>ニュウリョク</t>
    </rPh>
    <phoneticPr fontId="5"/>
  </si>
  <si>
    <t>協議・連絡・指示事項等</t>
    <rPh sb="0" eb="2">
      <t>キョウギ</t>
    </rPh>
    <rPh sb="3" eb="5">
      <t>レンラク</t>
    </rPh>
    <rPh sb="6" eb="8">
      <t>シジ</t>
    </rPh>
    <rPh sb="8" eb="10">
      <t>ジコウ</t>
    </rPh>
    <rPh sb="10" eb="11">
      <t>トウ</t>
    </rPh>
    <phoneticPr fontId="5"/>
  </si>
  <si>
    <t>6.</t>
    <phoneticPr fontId="5"/>
  </si>
  <si>
    <t>No.（供試体の数）</t>
    <rPh sb="4" eb="7">
      <t>キョウシタイ</t>
    </rPh>
    <rPh sb="8" eb="9">
      <t>カズ</t>
    </rPh>
    <phoneticPr fontId="5"/>
  </si>
  <si>
    <t>No.7</t>
  </si>
  <si>
    <t>No.1</t>
  </si>
  <si>
    <t>No.2</t>
  </si>
  <si>
    <t>No.3</t>
  </si>
  <si>
    <t>No.4</t>
  </si>
  <si>
    <t>No.5</t>
  </si>
  <si>
    <t>No.6</t>
  </si>
  <si>
    <t>※供試体は最大で6個まで入力可能です。7個以上は依頼書２枚に分けてください。</t>
    <phoneticPr fontId="5"/>
  </si>
  <si>
    <t>供試体の種類等</t>
    <rPh sb="0" eb="3">
      <t>キョウシタイ</t>
    </rPh>
    <phoneticPr fontId="5"/>
  </si>
  <si>
    <t>混合物の種類</t>
    <rPh sb="0" eb="3">
      <t>コンゴウブツ</t>
    </rPh>
    <rPh sb="4" eb="6">
      <t>シュルイ</t>
    </rPh>
    <phoneticPr fontId="5"/>
  </si>
  <si>
    <r>
      <rPr>
        <b/>
        <sz val="12"/>
        <color rgb="FFFF0000"/>
        <rFont val="Meiryo UI"/>
        <family val="3"/>
        <charset val="128"/>
      </rPr>
      <t>※要記載</t>
    </r>
    <r>
      <rPr>
        <sz val="12"/>
        <rFont val="Meiryo UI"/>
        <family val="3"/>
        <charset val="128"/>
      </rPr>
      <t>　アスファルト混合物種類を記載　　</t>
    </r>
    <rPh sb="1" eb="2">
      <t>ヨウ</t>
    </rPh>
    <rPh sb="2" eb="4">
      <t>キサイ</t>
    </rPh>
    <rPh sb="11" eb="14">
      <t>コンゴウブツ</t>
    </rPh>
    <rPh sb="14" eb="16">
      <t>シュルイ</t>
    </rPh>
    <rPh sb="17" eb="19">
      <t>キサイ</t>
    </rPh>
    <phoneticPr fontId="5"/>
  </si>
  <si>
    <t>採取位置
（測点等）</t>
    <rPh sb="0" eb="4">
      <t>サイシュイチ</t>
    </rPh>
    <rPh sb="6" eb="8">
      <t>ソクテン</t>
    </rPh>
    <rPh sb="8" eb="9">
      <t>トウ</t>
    </rPh>
    <phoneticPr fontId="5"/>
  </si>
  <si>
    <r>
      <rPr>
        <b/>
        <sz val="12"/>
        <color rgb="FFFF0000"/>
        <rFont val="Meiryo UI"/>
        <family val="3"/>
        <charset val="128"/>
      </rPr>
      <t>※要記載</t>
    </r>
    <r>
      <rPr>
        <sz val="12"/>
        <rFont val="Meiryo UI"/>
        <family val="3"/>
        <charset val="128"/>
      </rPr>
      <t>　・最大記載文字数　16文字　入力例：No.1(Ⅼ)</t>
    </r>
    <rPh sb="1" eb="2">
      <t>ヨウ</t>
    </rPh>
    <rPh sb="2" eb="4">
      <t>キサイ</t>
    </rPh>
    <rPh sb="6" eb="8">
      <t>サイダイ</t>
    </rPh>
    <rPh sb="8" eb="10">
      <t>キサイ</t>
    </rPh>
    <rPh sb="10" eb="13">
      <t>モジスウ</t>
    </rPh>
    <rPh sb="16" eb="18">
      <t>モジ</t>
    </rPh>
    <rPh sb="19" eb="22">
      <t>ニュウリョクレイ</t>
    </rPh>
    <phoneticPr fontId="5"/>
  </si>
  <si>
    <t>備考　
（路線名・名称等）</t>
    <rPh sb="0" eb="2">
      <t>ビコウ</t>
    </rPh>
    <rPh sb="5" eb="7">
      <t>ロセン</t>
    </rPh>
    <rPh sb="7" eb="8">
      <t>メイ</t>
    </rPh>
    <rPh sb="9" eb="11">
      <t>メイショウ</t>
    </rPh>
    <rPh sb="11" eb="12">
      <t>ナド</t>
    </rPh>
    <phoneticPr fontId="5"/>
  </si>
  <si>
    <t>備考　
（測点・名称等記載事項）</t>
    <rPh sb="0" eb="2">
      <t>ビコウ</t>
    </rPh>
    <rPh sb="5" eb="7">
      <t>ソクテン</t>
    </rPh>
    <rPh sb="8" eb="10">
      <t>メイショウ</t>
    </rPh>
    <rPh sb="10" eb="11">
      <t>ナド</t>
    </rPh>
    <rPh sb="11" eb="13">
      <t>キサイ</t>
    </rPh>
    <rPh sb="13" eb="15">
      <t>ジコウ</t>
    </rPh>
    <phoneticPr fontId="5"/>
  </si>
  <si>
    <r>
      <rPr>
        <b/>
        <sz val="12"/>
        <color rgb="FFFF0000"/>
        <rFont val="Meiryo UI"/>
        <family val="3"/>
        <charset val="128"/>
      </rPr>
      <t>※要記載</t>
    </r>
    <r>
      <rPr>
        <sz val="12"/>
        <rFont val="Meiryo UI"/>
        <family val="3"/>
        <charset val="128"/>
      </rPr>
      <t>　・最大記載文字数　14文字　入力例：歩道</t>
    </r>
    <rPh sb="1" eb="2">
      <t>ヨウ</t>
    </rPh>
    <rPh sb="2" eb="4">
      <t>キサイ</t>
    </rPh>
    <rPh sb="6" eb="8">
      <t>サイダイ</t>
    </rPh>
    <rPh sb="8" eb="10">
      <t>キサイ</t>
    </rPh>
    <rPh sb="10" eb="13">
      <t>モジスウ</t>
    </rPh>
    <rPh sb="16" eb="18">
      <t>モジ</t>
    </rPh>
    <rPh sb="19" eb="21">
      <t>ニュウリョク</t>
    </rPh>
    <rPh sb="21" eb="22">
      <t>レイ</t>
    </rPh>
    <rPh sb="23" eb="25">
      <t>ホドウ</t>
    </rPh>
    <phoneticPr fontId="5"/>
  </si>
  <si>
    <r>
      <t xml:space="preserve">設　計　厚   </t>
    </r>
    <r>
      <rPr>
        <sz val="11"/>
        <rFont val="ＭＳ Ｐ明朝"/>
        <family val="1"/>
        <charset val="128"/>
      </rPr>
      <t xml:space="preserve"> （mm)</t>
    </r>
    <rPh sb="0" eb="1">
      <t>セツ</t>
    </rPh>
    <rPh sb="2" eb="3">
      <t>ケイ</t>
    </rPh>
    <rPh sb="4" eb="5">
      <t>アツ</t>
    </rPh>
    <phoneticPr fontId="5"/>
  </si>
  <si>
    <t>設　計　厚    （mm)</t>
    <rPh sb="0" eb="1">
      <t>セツ</t>
    </rPh>
    <rPh sb="2" eb="3">
      <t>ケイ</t>
    </rPh>
    <rPh sb="4" eb="5">
      <t>アツ</t>
    </rPh>
    <phoneticPr fontId="5"/>
  </si>
  <si>
    <r>
      <rPr>
        <b/>
        <sz val="12"/>
        <color rgb="FFFF0000"/>
        <rFont val="Meiryo UI"/>
        <family val="3"/>
        <charset val="128"/>
      </rPr>
      <t>※要記載</t>
    </r>
    <r>
      <rPr>
        <sz val="12"/>
        <rFont val="Meiryo UI"/>
        <family val="3"/>
        <charset val="128"/>
      </rPr>
      <t>　・入力例：50</t>
    </r>
    <rPh sb="1" eb="2">
      <t>ヨウ</t>
    </rPh>
    <rPh sb="2" eb="4">
      <t>キサイ</t>
    </rPh>
    <rPh sb="6" eb="8">
      <t>ニュウリョク</t>
    </rPh>
    <rPh sb="8" eb="9">
      <t>レイ</t>
    </rPh>
    <phoneticPr fontId="5"/>
  </si>
  <si>
    <r>
      <t xml:space="preserve">基 準 密 度 </t>
    </r>
    <r>
      <rPr>
        <sz val="11"/>
        <rFont val="ＭＳ Ｐ明朝"/>
        <family val="1"/>
        <charset val="128"/>
      </rPr>
      <t xml:space="preserve">  (g/cm</t>
    </r>
    <r>
      <rPr>
        <vertAlign val="superscript"/>
        <sz val="11"/>
        <rFont val="ＭＳ Ｐ明朝"/>
        <family val="1"/>
        <charset val="128"/>
      </rPr>
      <t>3</t>
    </r>
    <r>
      <rPr>
        <sz val="11"/>
        <rFont val="ＭＳ Ｐ明朝"/>
        <family val="1"/>
        <charset val="128"/>
      </rPr>
      <t>)</t>
    </r>
    <rPh sb="0" eb="1">
      <t>モト</t>
    </rPh>
    <rPh sb="2" eb="3">
      <t>ジュン</t>
    </rPh>
    <rPh sb="4" eb="5">
      <t>ミツ</t>
    </rPh>
    <rPh sb="6" eb="7">
      <t>ド</t>
    </rPh>
    <phoneticPr fontId="5"/>
  </si>
  <si>
    <r>
      <t>基 準 密 度   (g/cm</t>
    </r>
    <r>
      <rPr>
        <vertAlign val="superscript"/>
        <sz val="11"/>
        <rFont val="ＭＳ Ｐ明朝"/>
        <family val="1"/>
        <charset val="128"/>
      </rPr>
      <t>3</t>
    </r>
    <r>
      <rPr>
        <sz val="11"/>
        <rFont val="ＭＳ Ｐ明朝"/>
        <family val="1"/>
        <charset val="128"/>
      </rPr>
      <t>)</t>
    </r>
    <rPh sb="0" eb="1">
      <t>モト</t>
    </rPh>
    <rPh sb="2" eb="3">
      <t>ジュン</t>
    </rPh>
    <rPh sb="4" eb="5">
      <t>ミツ</t>
    </rPh>
    <rPh sb="6" eb="7">
      <t>ド</t>
    </rPh>
    <phoneticPr fontId="5"/>
  </si>
  <si>
    <r>
      <rPr>
        <b/>
        <sz val="12"/>
        <color rgb="FFFF0000"/>
        <rFont val="Meiryo UI"/>
        <family val="3"/>
        <charset val="128"/>
      </rPr>
      <t>※要記載</t>
    </r>
    <r>
      <rPr>
        <sz val="12"/>
        <rFont val="Meiryo UI"/>
        <family val="3"/>
        <charset val="128"/>
      </rPr>
      <t>　・入力例：2.385</t>
    </r>
    <rPh sb="1" eb="2">
      <t>ヨウ</t>
    </rPh>
    <rPh sb="2" eb="4">
      <t>キサイ</t>
    </rPh>
    <rPh sb="6" eb="9">
      <t>ニュウリョクレイ</t>
    </rPh>
    <phoneticPr fontId="5"/>
  </si>
  <si>
    <t>アスファルトコアの
密度試験</t>
    <rPh sb="10" eb="12">
      <t>ミツド</t>
    </rPh>
    <rPh sb="12" eb="14">
      <t>シケン</t>
    </rPh>
    <phoneticPr fontId="5"/>
  </si>
  <si>
    <t>※数量は必ず「１」を入力してください。</t>
    <rPh sb="1" eb="3">
      <t>スウリョウ</t>
    </rPh>
    <rPh sb="4" eb="5">
      <t>カナラ</t>
    </rPh>
    <rPh sb="10" eb="12">
      <t>ニュウリョク</t>
    </rPh>
    <phoneticPr fontId="5"/>
  </si>
  <si>
    <t>試験項目等</t>
    <rPh sb="0" eb="2">
      <t>シケン</t>
    </rPh>
    <rPh sb="2" eb="4">
      <t>コウモク</t>
    </rPh>
    <rPh sb="4" eb="5">
      <t>トウ</t>
    </rPh>
    <phoneticPr fontId="5"/>
  </si>
  <si>
    <t>番号</t>
    <rPh sb="0" eb="2">
      <t>バンゴウ</t>
    </rPh>
    <phoneticPr fontId="5"/>
  </si>
  <si>
    <t>手数料（税抜）
（１個当り）</t>
    <rPh sb="0" eb="3">
      <t>テスウリョウ</t>
    </rPh>
    <rPh sb="4" eb="6">
      <t>ゼイヌ</t>
    </rPh>
    <rPh sb="10" eb="11">
      <t>コ</t>
    </rPh>
    <rPh sb="11" eb="12">
      <t>ア</t>
    </rPh>
    <phoneticPr fontId="5"/>
  </si>
  <si>
    <t>金額
（円）</t>
    <rPh sb="0" eb="2">
      <t>キンガク</t>
    </rPh>
    <rPh sb="4" eb="5">
      <t>エン</t>
    </rPh>
    <phoneticPr fontId="5"/>
  </si>
  <si>
    <t>小計
(税抜)</t>
    <rPh sb="0" eb="2">
      <t>ショウケイ</t>
    </rPh>
    <rPh sb="4" eb="5">
      <t>ゼイ</t>
    </rPh>
    <rPh sb="5" eb="6">
      <t>ヌ</t>
    </rPh>
    <phoneticPr fontId="5"/>
  </si>
  <si>
    <t>合計
（税込）</t>
    <rPh sb="0" eb="2">
      <t>ゴウケイ</t>
    </rPh>
    <rPh sb="4" eb="6">
      <t>ゼイコ</t>
    </rPh>
    <phoneticPr fontId="5"/>
  </si>
  <si>
    <t>※成績書（１部目）の手数料は、試験手数料に含んでいます。</t>
  </si>
  <si>
    <t>アスファルトコアの密度試験</t>
    <rPh sb="11" eb="13">
      <t>シケン</t>
    </rPh>
    <phoneticPr fontId="5"/>
  </si>
  <si>
    <t>a.成績書の必要部数</t>
    <rPh sb="2" eb="5">
      <t>セイセキショ</t>
    </rPh>
    <rPh sb="6" eb="8">
      <t>ヒツヨウ</t>
    </rPh>
    <rPh sb="8" eb="10">
      <t>ブスウ</t>
    </rPh>
    <phoneticPr fontId="5"/>
  </si>
  <si>
    <t>b.成績書の追加発行部数(b=a-1)</t>
    <phoneticPr fontId="5"/>
  </si>
  <si>
    <t>10.</t>
    <phoneticPr fontId="5"/>
  </si>
  <si>
    <t>供試体返却</t>
    <rPh sb="0" eb="3">
      <t>キョウシタイ</t>
    </rPh>
    <rPh sb="3" eb="5">
      <t>ヘンキャク</t>
    </rPh>
    <phoneticPr fontId="5"/>
  </si>
  <si>
    <t>機密保持</t>
    <rPh sb="0" eb="4">
      <t>キミツホジ</t>
    </rPh>
    <phoneticPr fontId="5"/>
  </si>
  <si>
    <t>（様式　受付1D－1）</t>
    <phoneticPr fontId="5"/>
  </si>
  <si>
    <r>
      <rPr>
        <b/>
        <sz val="20"/>
        <rFont val="Meiryo UI"/>
        <family val="3"/>
        <charset val="128"/>
      </rPr>
      <t>石材試験依頼書</t>
    </r>
    <r>
      <rPr>
        <b/>
        <sz val="20"/>
        <rFont val="ＭＳ Ｐ明朝"/>
        <family val="1"/>
        <charset val="128"/>
      </rPr>
      <t>（請求明細書）</t>
    </r>
    <rPh sb="0" eb="2">
      <t>セキザイ</t>
    </rPh>
    <rPh sb="2" eb="4">
      <t>シケン</t>
    </rPh>
    <rPh sb="4" eb="7">
      <t>イライショ</t>
    </rPh>
    <rPh sb="8" eb="10">
      <t>セイキュウ</t>
    </rPh>
    <rPh sb="10" eb="13">
      <t>メイサイショ</t>
    </rPh>
    <phoneticPr fontId="5"/>
  </si>
  <si>
    <t>供試体の種類等</t>
    <rPh sb="0" eb="2">
      <t>キョウシタイ</t>
    </rPh>
    <rPh sb="4" eb="6">
      <t>シュルイ</t>
    </rPh>
    <rPh sb="6" eb="7">
      <t>トウ</t>
    </rPh>
    <phoneticPr fontId="5"/>
  </si>
  <si>
    <t>岩種・試料名等</t>
    <rPh sb="0" eb="1">
      <t>イワ</t>
    </rPh>
    <rPh sb="1" eb="2">
      <t>シュ</t>
    </rPh>
    <rPh sb="3" eb="5">
      <t>シリョウ</t>
    </rPh>
    <rPh sb="5" eb="6">
      <t>メイ</t>
    </rPh>
    <rPh sb="6" eb="7">
      <t>トウ</t>
    </rPh>
    <phoneticPr fontId="5"/>
  </si>
  <si>
    <t>生産地・採取地</t>
    <rPh sb="0" eb="3">
      <t>セイサンチ</t>
    </rPh>
    <rPh sb="4" eb="6">
      <t>サイシュ</t>
    </rPh>
    <rPh sb="6" eb="7">
      <t>チ</t>
    </rPh>
    <phoneticPr fontId="5"/>
  </si>
  <si>
    <t>試験手数料</t>
    <rPh sb="0" eb="4">
      <t>シケンテスウリョウ</t>
    </rPh>
    <phoneticPr fontId="5"/>
  </si>
  <si>
    <t>令和6年7月1日改定</t>
    <phoneticPr fontId="5"/>
  </si>
  <si>
    <t>分類</t>
    <rPh sb="0" eb="1">
      <t>ブンルイ</t>
    </rPh>
    <phoneticPr fontId="5"/>
  </si>
  <si>
    <t>ＪＩＳ等</t>
    <rPh sb="3" eb="4">
      <t>トウ</t>
    </rPh>
    <phoneticPr fontId="5"/>
  </si>
  <si>
    <t>供試体寸法</t>
    <rPh sb="0" eb="3">
      <t>キョウシタイ</t>
    </rPh>
    <rPh sb="3" eb="5">
      <t>スンポウ</t>
    </rPh>
    <phoneticPr fontId="5"/>
  </si>
  <si>
    <t>手数料(税抜)
（１本当り）</t>
    <rPh sb="10" eb="12">
      <t>ホンアタ</t>
    </rPh>
    <phoneticPr fontId="5"/>
  </si>
  <si>
    <t>金額（円）</t>
    <rPh sb="0" eb="2">
      <t>キンガク</t>
    </rPh>
    <rPh sb="3" eb="4">
      <t>エン</t>
    </rPh>
    <phoneticPr fontId="5"/>
  </si>
  <si>
    <t>比重・吸水率試験</t>
    <rPh sb="0" eb="2">
      <t>ヒジュウ</t>
    </rPh>
    <rPh sb="3" eb="5">
      <t>キュウスイ</t>
    </rPh>
    <rPh sb="5" eb="6">
      <t>リツ</t>
    </rPh>
    <rPh sb="6" eb="8">
      <t>シケン</t>
    </rPh>
    <phoneticPr fontId="5"/>
  </si>
  <si>
    <t>JIS A 5003,5006</t>
    <phoneticPr fontId="5"/>
  </si>
  <si>
    <t>10×10×20㎝</t>
    <phoneticPr fontId="5"/>
  </si>
  <si>
    <t>⑨</t>
    <phoneticPr fontId="5"/>
  </si>
  <si>
    <t>圧縮強度試験</t>
    <rPh sb="0" eb="2">
      <t>アッシュク</t>
    </rPh>
    <rPh sb="2" eb="4">
      <t>キョウド</t>
    </rPh>
    <rPh sb="4" eb="6">
      <t>シケン</t>
    </rPh>
    <phoneticPr fontId="5"/>
  </si>
  <si>
    <t xml:space="preserve">     JIS A 5003,5006
     JIS M 0302</t>
    <phoneticPr fontId="5"/>
  </si>
  <si>
    <t>10×10×20㎝等</t>
    <phoneticPr fontId="5"/>
  </si>
  <si>
    <t>⑩</t>
    <phoneticPr fontId="5"/>
  </si>
  <si>
    <t>追加発行手数料</t>
    <rPh sb="4" eb="7">
      <t>テスウリョウ</t>
    </rPh>
    <phoneticPr fontId="5"/>
  </si>
  <si>
    <t>（様式　受付1E－1）</t>
    <phoneticPr fontId="5"/>
  </si>
  <si>
    <r>
      <rPr>
        <b/>
        <sz val="20"/>
        <rFont val="Meiryo UI"/>
        <family val="3"/>
        <charset val="128"/>
      </rPr>
      <t>土質試験依頼書</t>
    </r>
    <r>
      <rPr>
        <b/>
        <sz val="20"/>
        <rFont val="ＭＳ Ｐ明朝"/>
        <family val="1"/>
        <charset val="128"/>
      </rPr>
      <t>（請求明細書）</t>
    </r>
    <rPh sb="0" eb="2">
      <t>ドシツ</t>
    </rPh>
    <rPh sb="2" eb="4">
      <t>シケン</t>
    </rPh>
    <rPh sb="4" eb="7">
      <t>イライショ</t>
    </rPh>
    <rPh sb="8" eb="10">
      <t>セイキュウ</t>
    </rPh>
    <rPh sb="10" eb="13">
      <t>メイサイショ</t>
    </rPh>
    <phoneticPr fontId="5"/>
  </si>
  <si>
    <t>No.1</t>
    <rPh sb="0" eb="4">
      <t>コウエキ</t>
    </rPh>
    <phoneticPr fontId="5"/>
  </si>
  <si>
    <t>※土と砕石（路盤材）が混在した依頼はできません。それぞれ依頼書を作成してください。</t>
    <rPh sb="1" eb="2">
      <t>ツチ</t>
    </rPh>
    <rPh sb="3" eb="5">
      <t>サイセキ</t>
    </rPh>
    <rPh sb="6" eb="9">
      <t>ロバンザイ</t>
    </rPh>
    <rPh sb="11" eb="13">
      <t>コンザイ</t>
    </rPh>
    <rPh sb="15" eb="17">
      <t>イライ</t>
    </rPh>
    <rPh sb="28" eb="31">
      <t>イライショ</t>
    </rPh>
    <rPh sb="32" eb="34">
      <t>サクセイ</t>
    </rPh>
    <phoneticPr fontId="5"/>
  </si>
  <si>
    <t>・土の名称は、、工事場所で採取された土は「現場採取土」、他現場の場合は「流用土」として入力してください。</t>
    <rPh sb="1" eb="2">
      <t>ツチ</t>
    </rPh>
    <rPh sb="3" eb="5">
      <t>メイショウ</t>
    </rPh>
    <rPh sb="8" eb="10">
      <t>コウジ</t>
    </rPh>
    <rPh sb="10" eb="12">
      <t>バショ</t>
    </rPh>
    <rPh sb="13" eb="15">
      <t>サイシュ</t>
    </rPh>
    <rPh sb="18" eb="19">
      <t>ツチ</t>
    </rPh>
    <rPh sb="21" eb="23">
      <t>ゲンバ</t>
    </rPh>
    <rPh sb="23" eb="25">
      <t>サイシュ</t>
    </rPh>
    <rPh sb="25" eb="26">
      <t>ド</t>
    </rPh>
    <rPh sb="28" eb="29">
      <t>タ</t>
    </rPh>
    <rPh sb="29" eb="31">
      <t>ゲンバ</t>
    </rPh>
    <rPh sb="32" eb="34">
      <t>バアイ</t>
    </rPh>
    <rPh sb="36" eb="39">
      <t>リュウヨウド</t>
    </rPh>
    <phoneticPr fontId="5"/>
  </si>
  <si>
    <t>・現場採取土の場合は、「現場採取」としてください。現場採取以外で採取地の記載が必要な場合は「備考」に入力してください。</t>
    <rPh sb="1" eb="3">
      <t>ゲンバ</t>
    </rPh>
    <rPh sb="3" eb="6">
      <t>サイシュド</t>
    </rPh>
    <rPh sb="7" eb="9">
      <t>バアイ</t>
    </rPh>
    <rPh sb="12" eb="14">
      <t>ゲンバ</t>
    </rPh>
    <rPh sb="14" eb="16">
      <t>サイシュ</t>
    </rPh>
    <rPh sb="25" eb="27">
      <t>ゲンバ</t>
    </rPh>
    <rPh sb="27" eb="29">
      <t>サイシュ</t>
    </rPh>
    <rPh sb="29" eb="31">
      <t>イガイ</t>
    </rPh>
    <rPh sb="32" eb="35">
      <t>サイシュチ</t>
    </rPh>
    <rPh sb="36" eb="38">
      <t>キサイ</t>
    </rPh>
    <rPh sb="39" eb="41">
      <t>ヒツヨウ</t>
    </rPh>
    <rPh sb="42" eb="44">
      <t>バアイ</t>
    </rPh>
    <rPh sb="46" eb="48">
      <t>ビコウ</t>
    </rPh>
    <phoneticPr fontId="5"/>
  </si>
  <si>
    <t>・砕石（路盤材等）又は購入土の場合、生産者（購入先）名を入力してください。</t>
    <rPh sb="1" eb="3">
      <t>サイセキ</t>
    </rPh>
    <rPh sb="4" eb="6">
      <t>ロバン</t>
    </rPh>
    <rPh sb="6" eb="7">
      <t>ザイ</t>
    </rPh>
    <rPh sb="7" eb="8">
      <t>トウ</t>
    </rPh>
    <rPh sb="9" eb="10">
      <t>マタ</t>
    </rPh>
    <rPh sb="11" eb="13">
      <t>コウニュウ</t>
    </rPh>
    <rPh sb="13" eb="14">
      <t>ド</t>
    </rPh>
    <rPh sb="15" eb="17">
      <t>バアイ</t>
    </rPh>
    <rPh sb="18" eb="21">
      <t>セイサンシャ</t>
    </rPh>
    <rPh sb="22" eb="25">
      <t>コウニュウサキ</t>
    </rPh>
    <rPh sb="26" eb="27">
      <t>メイ</t>
    </rPh>
    <phoneticPr fontId="5"/>
  </si>
  <si>
    <t>試験手数料</t>
    <rPh sb="0" eb="1">
      <t>シケン</t>
    </rPh>
    <rPh sb="1" eb="4">
      <t>テスウリョウ</t>
    </rPh>
    <phoneticPr fontId="5"/>
  </si>
  <si>
    <t>ｸﾗｯｼｬﾗﾝ粒度</t>
    <phoneticPr fontId="5"/>
  </si>
  <si>
    <t>粒調砕石粒度</t>
  </si>
  <si>
    <t>液性限界</t>
  </si>
  <si>
    <t>塑性限界</t>
  </si>
  <si>
    <t>締め固め</t>
  </si>
  <si>
    <t>修正ＣＢＲ</t>
    <phoneticPr fontId="33"/>
  </si>
  <si>
    <t>設計ＣＢＲ</t>
    <phoneticPr fontId="33"/>
  </si>
  <si>
    <t>土粒子密度</t>
  </si>
  <si>
    <t>土の粒度試験</t>
    <rPh sb="0" eb="1">
      <t>ツチ</t>
    </rPh>
    <rPh sb="2" eb="4">
      <t>リュウド</t>
    </rPh>
    <rPh sb="4" eb="6">
      <t>シケン</t>
    </rPh>
    <phoneticPr fontId="5"/>
  </si>
  <si>
    <t>土粒子沈降分析</t>
    <phoneticPr fontId="5"/>
  </si>
  <si>
    <t>土の含水比</t>
  </si>
  <si>
    <t>土の湿潤密度</t>
    <rPh sb="0" eb="1">
      <t>ツチ</t>
    </rPh>
    <phoneticPr fontId="5"/>
  </si>
  <si>
    <t>土の一軸圧縮</t>
    <rPh sb="0" eb="1">
      <t>ツチ</t>
    </rPh>
    <phoneticPr fontId="5"/>
  </si>
  <si>
    <t>⑮</t>
  </si>
  <si>
    <t>三軸</t>
    <rPh sb="0" eb="1">
      <t>サン</t>
    </rPh>
    <rPh sb="1" eb="2">
      <t>ジク</t>
    </rPh>
    <phoneticPr fontId="33"/>
  </si>
  <si>
    <t>非圧密非排水</t>
    <rPh sb="0" eb="1">
      <t>ヒ</t>
    </rPh>
    <rPh sb="1" eb="2">
      <t>アツ</t>
    </rPh>
    <rPh sb="2" eb="3">
      <t>ミツ</t>
    </rPh>
    <rPh sb="3" eb="4">
      <t>ヒ</t>
    </rPh>
    <rPh sb="4" eb="6">
      <t>ハイスイ</t>
    </rPh>
    <phoneticPr fontId="33"/>
  </si>
  <si>
    <t>⑰</t>
  </si>
  <si>
    <t>圧密非排水</t>
    <rPh sb="0" eb="1">
      <t>アツ</t>
    </rPh>
    <rPh sb="1" eb="2">
      <t>ミツ</t>
    </rPh>
    <rPh sb="2" eb="3">
      <t>ヒ</t>
    </rPh>
    <rPh sb="3" eb="5">
      <t>ハイスイ</t>
    </rPh>
    <phoneticPr fontId="33"/>
  </si>
  <si>
    <t>⑱</t>
  </si>
  <si>
    <t>圧密排水</t>
    <rPh sb="0" eb="1">
      <t>アツ</t>
    </rPh>
    <rPh sb="1" eb="2">
      <t>ミツ</t>
    </rPh>
    <rPh sb="2" eb="4">
      <t>ハイスイ</t>
    </rPh>
    <phoneticPr fontId="33"/>
  </si>
  <si>
    <t>⑲</t>
  </si>
  <si>
    <t>定水位透水</t>
  </si>
  <si>
    <t>⑳</t>
    <phoneticPr fontId="33"/>
  </si>
  <si>
    <t>⑳</t>
  </si>
  <si>
    <t>変水位透水</t>
    <rPh sb="0" eb="1">
      <t>ヘン</t>
    </rPh>
    <rPh sb="1" eb="2">
      <t>スイ</t>
    </rPh>
    <rPh sb="2" eb="3">
      <t>イチ</t>
    </rPh>
    <rPh sb="3" eb="4">
      <t>トウメイ</t>
    </rPh>
    <rPh sb="4" eb="5">
      <t>スイ</t>
    </rPh>
    <phoneticPr fontId="33"/>
  </si>
  <si>
    <t>㉑</t>
    <phoneticPr fontId="5"/>
  </si>
  <si>
    <t>㉑</t>
  </si>
  <si>
    <t>(骨材)</t>
    <rPh sb="1" eb="3">
      <t>コツザイ</t>
    </rPh>
    <phoneticPr fontId="5"/>
  </si>
  <si>
    <t>密度及び吸水率</t>
    <phoneticPr fontId="5"/>
  </si>
  <si>
    <t>⑨</t>
  </si>
  <si>
    <t>単位容積質量</t>
    <phoneticPr fontId="5"/>
  </si>
  <si>
    <t>⑩</t>
  </si>
  <si>
    <t>すりへり</t>
    <phoneticPr fontId="5"/>
  </si>
  <si>
    <t>⑪</t>
  </si>
  <si>
    <t>※成績書1部目の手数料はかかりません。</t>
    <rPh sb="1" eb="4">
      <t>セイセキショ</t>
    </rPh>
    <rPh sb="5" eb="6">
      <t>ブ</t>
    </rPh>
    <rPh sb="6" eb="7">
      <t>メ</t>
    </rPh>
    <rPh sb="8" eb="11">
      <t>テスウリョウ</t>
    </rPh>
    <phoneticPr fontId="5"/>
  </si>
  <si>
    <t>※成績書2部目から、追加成績書1部につき手数料（500円）がかかります。</t>
    <rPh sb="1" eb="4">
      <t>セイセキショ</t>
    </rPh>
    <rPh sb="5" eb="7">
      <t>ブメ</t>
    </rPh>
    <rPh sb="10" eb="12">
      <t>ツイカ</t>
    </rPh>
    <rPh sb="12" eb="15">
      <t>セイセキショ</t>
    </rPh>
    <rPh sb="16" eb="17">
      <t>ブ</t>
    </rPh>
    <rPh sb="20" eb="23">
      <t>テスウリョウ</t>
    </rPh>
    <rPh sb="27" eb="28">
      <t>エン</t>
    </rPh>
    <phoneticPr fontId="5"/>
  </si>
  <si>
    <t>　　　（様式　受付３－１）</t>
    <rPh sb="4" eb="6">
      <t>ヨウシキ</t>
    </rPh>
    <rPh sb="7" eb="9">
      <t>ウケツケ</t>
    </rPh>
    <phoneticPr fontId="5"/>
  </si>
  <si>
    <t>コンクリート切取りコア等の強度試験依頼書（請求明細書）</t>
    <rPh sb="6" eb="7">
      <t>キ</t>
    </rPh>
    <rPh sb="7" eb="8">
      <t>ト</t>
    </rPh>
    <rPh sb="11" eb="12">
      <t>トウ</t>
    </rPh>
    <rPh sb="13" eb="14">
      <t>キョウ</t>
    </rPh>
    <rPh sb="14" eb="15">
      <t>タビ</t>
    </rPh>
    <rPh sb="15" eb="17">
      <t>シケン</t>
    </rPh>
    <rPh sb="17" eb="20">
      <t>イライショ</t>
    </rPh>
    <rPh sb="21" eb="26">
      <t>セイキュウメイサイショ</t>
    </rPh>
    <phoneticPr fontId="5"/>
  </si>
  <si>
    <t xml:space="preserve">    伺、試験依頼書により実施してよろしいか。</t>
    <rPh sb="4" eb="5">
      <t>ウカガ</t>
    </rPh>
    <rPh sb="6" eb="11">
      <t>シケニライショ</t>
    </rPh>
    <rPh sb="14" eb="16">
      <t>ジッシ</t>
    </rPh>
    <phoneticPr fontId="5"/>
  </si>
  <si>
    <t>１０　コンクリート</t>
    <phoneticPr fontId="5"/>
  </si>
  <si>
    <t>１５　吹付コンクリート</t>
    <rPh sb="3" eb="4">
      <t>フ</t>
    </rPh>
    <rPh sb="4" eb="5">
      <t>ツ</t>
    </rPh>
    <phoneticPr fontId="5"/>
  </si>
  <si>
    <t>２０　モルタル</t>
    <phoneticPr fontId="5"/>
  </si>
  <si>
    <t>２１　吹付モルタル</t>
    <rPh sb="3" eb="4">
      <t>フ</t>
    </rPh>
    <rPh sb="4" eb="5">
      <t>ツ</t>
    </rPh>
    <phoneticPr fontId="5"/>
  </si>
  <si>
    <t>３１　その他</t>
    <rPh sb="5" eb="6">
      <t>タ</t>
    </rPh>
    <phoneticPr fontId="5"/>
  </si>
  <si>
    <t>３０　セメントミルク</t>
    <phoneticPr fontId="5"/>
  </si>
  <si>
    <t>４１　ソイルセメント</t>
    <phoneticPr fontId="5"/>
  </si>
  <si>
    <t>１１　積みブロック</t>
    <rPh sb="3" eb="4">
      <t>ツ</t>
    </rPh>
    <phoneticPr fontId="5"/>
  </si>
  <si>
    <t>印</t>
    <rPh sb="0" eb="1">
      <t>イン</t>
    </rPh>
    <phoneticPr fontId="5"/>
  </si>
  <si>
    <t>３２　根固め液</t>
    <rPh sb="3" eb="4">
      <t>ネ</t>
    </rPh>
    <rPh sb="4" eb="5">
      <t>カタ</t>
    </rPh>
    <rPh sb="6" eb="7">
      <t>エキ</t>
    </rPh>
    <phoneticPr fontId="5"/>
  </si>
  <si>
    <t>３３　杭周辺固定液</t>
    <rPh sb="3" eb="4">
      <t>クイ</t>
    </rPh>
    <rPh sb="4" eb="6">
      <t>シュウヘン</t>
    </rPh>
    <rPh sb="6" eb="8">
      <t>コテイ</t>
    </rPh>
    <rPh sb="8" eb="9">
      <t>エキ</t>
    </rPh>
    <phoneticPr fontId="5"/>
  </si>
  <si>
    <t>つぎのとおり、材料試験を依頼します。</t>
    <rPh sb="7" eb="9">
      <t>ザイリョウ</t>
    </rPh>
    <rPh sb="9" eb="11">
      <t>シケン</t>
    </rPh>
    <rPh sb="12" eb="14">
      <t>イライ</t>
    </rPh>
    <phoneticPr fontId="5"/>
  </si>
  <si>
    <t>１　水中浸漬法
　による</t>
    <rPh sb="2" eb="4">
      <t>スイチュウ</t>
    </rPh>
    <rPh sb="4" eb="5">
      <t>シン</t>
    </rPh>
    <rPh sb="6" eb="7">
      <t>ホウ</t>
    </rPh>
    <phoneticPr fontId="5"/>
  </si>
  <si>
    <t>工　　事　　名</t>
    <rPh sb="0" eb="1">
      <t>コウ</t>
    </rPh>
    <rPh sb="3" eb="4">
      <t>コト</t>
    </rPh>
    <rPh sb="6" eb="7">
      <t>メイ</t>
    </rPh>
    <phoneticPr fontId="5"/>
  </si>
  <si>
    <t>２　水中浸漬法
　によらない</t>
    <rPh sb="2" eb="4">
      <t>スイチュウ</t>
    </rPh>
    <rPh sb="4" eb="5">
      <t>シン</t>
    </rPh>
    <rPh sb="6" eb="7">
      <t>ホウ</t>
    </rPh>
    <phoneticPr fontId="5"/>
  </si>
  <si>
    <t>工　事　場　所</t>
    <rPh sb="0" eb="1">
      <t>コウ</t>
    </rPh>
    <rPh sb="2" eb="3">
      <t>コト</t>
    </rPh>
    <rPh sb="4" eb="5">
      <t>バ</t>
    </rPh>
    <rPh sb="6" eb="7">
      <t>ショ</t>
    </rPh>
    <phoneticPr fontId="5"/>
  </si>
  <si>
    <t xml:space="preserve">
種類</t>
    <rPh sb="2" eb="4">
      <t>シュルイ</t>
    </rPh>
    <phoneticPr fontId="5"/>
  </si>
  <si>
    <t>製 造 所</t>
    <rPh sb="0" eb="1">
      <t>セイ</t>
    </rPh>
    <rPh sb="2" eb="3">
      <t>ヅクリ</t>
    </rPh>
    <rPh sb="4" eb="5">
      <t>ショ</t>
    </rPh>
    <phoneticPr fontId="5"/>
  </si>
  <si>
    <t>工場</t>
    <rPh sb="0" eb="2">
      <t>コウジョウ</t>
    </rPh>
    <phoneticPr fontId="5"/>
  </si>
  <si>
    <t>現場</t>
    <rPh sb="0" eb="2">
      <t>ゲンバ</t>
    </rPh>
    <phoneticPr fontId="5"/>
  </si>
  <si>
    <t>設      計
基準強度</t>
    <rPh sb="0" eb="1">
      <t>セツ</t>
    </rPh>
    <rPh sb="7" eb="8">
      <t>ケイ</t>
    </rPh>
    <rPh sb="9" eb="11">
      <t>キジュン</t>
    </rPh>
    <rPh sb="11" eb="13">
      <t>キョウド</t>
    </rPh>
    <phoneticPr fontId="5"/>
  </si>
  <si>
    <r>
      <t>N/㎜</t>
    </r>
    <r>
      <rPr>
        <vertAlign val="superscript"/>
        <sz val="12"/>
        <rFont val="ＭＳ Ｐ明朝"/>
        <family val="1"/>
        <charset val="128"/>
      </rPr>
      <t>２</t>
    </r>
    <phoneticPr fontId="5"/>
  </si>
  <si>
    <t>□cm</t>
    <phoneticPr fontId="5"/>
  </si>
  <si>
    <t>10cm</t>
    <phoneticPr fontId="5"/>
  </si>
  <si>
    <t>5cm</t>
    <phoneticPr fontId="5"/>
  </si>
  <si>
    <t>供試体径</t>
    <rPh sb="0" eb="3">
      <t>キョウシタイ</t>
    </rPh>
    <rPh sb="3" eb="4">
      <t>ケイ</t>
    </rPh>
    <phoneticPr fontId="5"/>
  </si>
  <si>
    <t>cm</t>
    <phoneticPr fontId="5"/>
  </si>
  <si>
    <r>
      <t xml:space="preserve">備　　　　　　　考
</t>
    </r>
    <r>
      <rPr>
        <sz val="8"/>
        <rFont val="ＭＳ Ｐ明朝"/>
        <family val="1"/>
        <charset val="128"/>
      </rPr>
      <t>（成績書に記載されます）</t>
    </r>
    <rPh sb="0" eb="1">
      <t>ソナエ</t>
    </rPh>
    <rPh sb="8" eb="9">
      <t>コウ</t>
    </rPh>
    <rPh sb="11" eb="13">
      <t>セイセキ</t>
    </rPh>
    <rPh sb="13" eb="14">
      <t>ショ</t>
    </rPh>
    <rPh sb="15" eb="17">
      <t>キサイ</t>
    </rPh>
    <phoneticPr fontId="5"/>
  </si>
  <si>
    <t>協　議　事　項</t>
    <rPh sb="0" eb="1">
      <t>キョウ</t>
    </rPh>
    <rPh sb="2" eb="3">
      <t>ギ</t>
    </rPh>
    <rPh sb="4" eb="5">
      <t>コト</t>
    </rPh>
    <rPh sb="6" eb="7">
      <t>コウ</t>
    </rPh>
    <phoneticPr fontId="5"/>
  </si>
  <si>
    <t>番</t>
    <rPh sb="0" eb="1">
      <t>バン</t>
    </rPh>
    <phoneticPr fontId="5"/>
  </si>
  <si>
    <t>打込み（作製）</t>
    <rPh sb="0" eb="1">
      <t>ウ</t>
    </rPh>
    <rPh sb="1" eb="2">
      <t>コ</t>
    </rPh>
    <rPh sb="4" eb="6">
      <t>サクセイ</t>
    </rPh>
    <phoneticPr fontId="5"/>
  </si>
  <si>
    <t>供試体切取り</t>
    <rPh sb="0" eb="3">
      <t>キョウシタイ</t>
    </rPh>
    <rPh sb="3" eb="4">
      <t>キ</t>
    </rPh>
    <rPh sb="4" eb="5">
      <t>ト</t>
    </rPh>
    <phoneticPr fontId="5"/>
  </si>
  <si>
    <t>試　　　　　験</t>
    <rPh sb="0" eb="1">
      <t>ココロ</t>
    </rPh>
    <rPh sb="6" eb="7">
      <t>シルシ</t>
    </rPh>
    <phoneticPr fontId="5"/>
  </si>
  <si>
    <t>切取り位置</t>
    <rPh sb="0" eb="1">
      <t>キ</t>
    </rPh>
    <rPh sb="1" eb="2">
      <t>ト</t>
    </rPh>
    <rPh sb="3" eb="5">
      <t>イチ</t>
    </rPh>
    <phoneticPr fontId="5"/>
  </si>
  <si>
    <t>　※供試体の</t>
    <rPh sb="2" eb="5">
      <t>キョウシタイ</t>
    </rPh>
    <phoneticPr fontId="5"/>
  </si>
  <si>
    <t>４０～４８時間</t>
    <rPh sb="5" eb="7">
      <t>ジカン</t>
    </rPh>
    <phoneticPr fontId="5"/>
  </si>
  <si>
    <r>
      <t>１　</t>
    </r>
    <r>
      <rPr>
        <sz val="9"/>
        <rFont val="ＭＳ Ｐ明朝"/>
        <family val="1"/>
        <charset val="128"/>
      </rPr>
      <t>20±2℃水中(標準)</t>
    </r>
    <rPh sb="7" eb="9">
      <t>スイチュウ</t>
    </rPh>
    <rPh sb="10" eb="11">
      <t>ヒョウ</t>
    </rPh>
    <rPh sb="11" eb="12">
      <t>ジュン</t>
    </rPh>
    <phoneticPr fontId="5"/>
  </si>
  <si>
    <t>号</t>
    <rPh sb="0" eb="1">
      <t>ゴウ</t>
    </rPh>
    <phoneticPr fontId="5"/>
  </si>
  <si>
    <t>年　　月　　日</t>
    <rPh sb="0" eb="1">
      <t>ネン</t>
    </rPh>
    <rPh sb="3" eb="4">
      <t>ツキ</t>
    </rPh>
    <rPh sb="6" eb="7">
      <t>ヒ</t>
    </rPh>
    <phoneticPr fontId="5"/>
  </si>
  <si>
    <t>　　 養生保管方法</t>
    <rPh sb="3" eb="5">
      <t>ヨウジョウ</t>
    </rPh>
    <rPh sb="5" eb="7">
      <t>ホカン</t>
    </rPh>
    <rPh sb="7" eb="9">
      <t>ホウホウ</t>
    </rPh>
    <phoneticPr fontId="5"/>
  </si>
  <si>
    <t>試験前の養生</t>
    <rPh sb="0" eb="3">
      <t>シケンマエ</t>
    </rPh>
    <rPh sb="4" eb="6">
      <t>ヨウジョウ</t>
    </rPh>
    <phoneticPr fontId="5"/>
  </si>
  <si>
    <t>２　現場水中</t>
    <rPh sb="2" eb="4">
      <t>ゲンバ</t>
    </rPh>
    <rPh sb="4" eb="6">
      <t>スイチュウ</t>
    </rPh>
    <phoneticPr fontId="5"/>
  </si>
  <si>
    <t>３　現場空中</t>
    <rPh sb="2" eb="4">
      <t>ゲンバ</t>
    </rPh>
    <rPh sb="4" eb="6">
      <t>クウチュウ</t>
    </rPh>
    <phoneticPr fontId="5"/>
  </si>
  <si>
    <t>４　現場封かん</t>
    <rPh sb="2" eb="4">
      <t>ゲンバ</t>
    </rPh>
    <rPh sb="4" eb="5">
      <t>フウ</t>
    </rPh>
    <phoneticPr fontId="5"/>
  </si>
  <si>
    <t>５　現場湿砂</t>
    <rPh sb="2" eb="4">
      <t>ゲンバ</t>
    </rPh>
    <rPh sb="4" eb="5">
      <t>シツ</t>
    </rPh>
    <rPh sb="5" eb="6">
      <t>サ</t>
    </rPh>
    <phoneticPr fontId="5"/>
  </si>
  <si>
    <t>６　その他</t>
    <rPh sb="4" eb="5">
      <t>タ</t>
    </rPh>
    <phoneticPr fontId="5"/>
  </si>
  <si>
    <t>８　室内養生</t>
    <rPh sb="2" eb="4">
      <t>シツナイ</t>
    </rPh>
    <rPh sb="4" eb="6">
      <t>ヨウジョウ</t>
    </rPh>
    <phoneticPr fontId="5"/>
  </si>
  <si>
    <t>※印の欄は供試体を切取ってから当所に持ち込むまでの間におけるコアの保管方法</t>
    <rPh sb="1" eb="2">
      <t>シルシ</t>
    </rPh>
    <rPh sb="3" eb="4">
      <t>ラン</t>
    </rPh>
    <rPh sb="5" eb="8">
      <t>キョウシタイ</t>
    </rPh>
    <rPh sb="9" eb="10">
      <t>キ</t>
    </rPh>
    <rPh sb="10" eb="11">
      <t>ト</t>
    </rPh>
    <rPh sb="15" eb="17">
      <t>トウショ</t>
    </rPh>
    <rPh sb="18" eb="19">
      <t>モ</t>
    </rPh>
    <rPh sb="20" eb="21">
      <t>コ</t>
    </rPh>
    <rPh sb="25" eb="26">
      <t>カン</t>
    </rPh>
    <rPh sb="33" eb="35">
      <t>ホカン</t>
    </rPh>
    <rPh sb="35" eb="37">
      <t>ホウホウ</t>
    </rPh>
    <phoneticPr fontId="5"/>
  </si>
  <si>
    <t>　試験手数料</t>
    <rPh sb="1" eb="3">
      <t>シケン</t>
    </rPh>
    <rPh sb="3" eb="6">
      <t>テスウリョウ</t>
    </rPh>
    <phoneticPr fontId="5"/>
  </si>
  <si>
    <t>令和6年7月1日改定</t>
    <rPh sb="0" eb="2">
      <t>レイワ</t>
    </rPh>
    <rPh sb="3" eb="4">
      <t>ネン</t>
    </rPh>
    <rPh sb="5" eb="6">
      <t>ガツ</t>
    </rPh>
    <rPh sb="7" eb="8">
      <t>ニチ</t>
    </rPh>
    <rPh sb="8" eb="10">
      <t>カイテイ</t>
    </rPh>
    <phoneticPr fontId="5"/>
  </si>
  <si>
    <t>番
号</t>
    <rPh sb="0" eb="1">
      <t>バン</t>
    </rPh>
    <rPh sb="2" eb="3">
      <t>ゴウ</t>
    </rPh>
    <phoneticPr fontId="5"/>
  </si>
  <si>
    <t>材齢
（日）</t>
    <rPh sb="0" eb="1">
      <t>ザイ</t>
    </rPh>
    <rPh sb="1" eb="2">
      <t>レイ</t>
    </rPh>
    <phoneticPr fontId="5"/>
  </si>
  <si>
    <t>試　験　種　別</t>
    <rPh sb="0" eb="1">
      <t>ココロ</t>
    </rPh>
    <rPh sb="2" eb="3">
      <t>シルシ</t>
    </rPh>
    <rPh sb="4" eb="5">
      <t>シュ</t>
    </rPh>
    <rPh sb="6" eb="7">
      <t>ベツ</t>
    </rPh>
    <phoneticPr fontId="5"/>
  </si>
  <si>
    <t>手数料（税抜)</t>
    <rPh sb="0" eb="3">
      <t>テスウリョウ</t>
    </rPh>
    <rPh sb="4" eb="6">
      <t>ゼイヌ</t>
    </rPh>
    <phoneticPr fontId="5"/>
  </si>
  <si>
    <t>（Ｄ）
コ
ン
ク
リ
｜
ト
試
験</t>
    <rPh sb="16" eb="17">
      <t>タメシ</t>
    </rPh>
    <rPh sb="18" eb="19">
      <t>シルシ</t>
    </rPh>
    <phoneticPr fontId="5"/>
  </si>
  <si>
    <t>供試体の研磨</t>
    <rPh sb="0" eb="3">
      <t>キョウシタイ</t>
    </rPh>
    <rPh sb="4" eb="6">
      <t>ケンマ</t>
    </rPh>
    <phoneticPr fontId="5"/>
  </si>
  <si>
    <t>供試体の切断</t>
    <rPh sb="0" eb="3">
      <t>キョウシタイ</t>
    </rPh>
    <rPh sb="4" eb="6">
      <t>セツダン</t>
    </rPh>
    <phoneticPr fontId="5"/>
  </si>
  <si>
    <t>⑦</t>
    <phoneticPr fontId="5"/>
  </si>
  <si>
    <t>コア等の圧縮強度</t>
    <rPh sb="2" eb="3">
      <t>トウ</t>
    </rPh>
    <rPh sb="4" eb="6">
      <t>アッシュク</t>
    </rPh>
    <rPh sb="6" eb="8">
      <t>キョウド</t>
    </rPh>
    <phoneticPr fontId="5"/>
  </si>
  <si>
    <t>⑧</t>
    <phoneticPr fontId="5"/>
  </si>
  <si>
    <t xml:space="preserve">Ａ １１０７ </t>
    <phoneticPr fontId="5"/>
  </si>
  <si>
    <t xml:space="preserve"> a.成績書の必要部数</t>
    <rPh sb="3" eb="6">
      <t>セイセキショ</t>
    </rPh>
    <rPh sb="7" eb="9">
      <t>ヒツヨウ</t>
    </rPh>
    <rPh sb="9" eb="11">
      <t>ブスウ</t>
    </rPh>
    <phoneticPr fontId="5"/>
  </si>
  <si>
    <t xml:space="preserve"> b. 成績書の追加発行部数 (b=a-1)</t>
    <phoneticPr fontId="5"/>
  </si>
  <si>
    <t>追加発行手数料</t>
    <phoneticPr fontId="5"/>
  </si>
  <si>
    <t>小　計（税抜）</t>
    <rPh sb="0" eb="1">
      <t>ショウ</t>
    </rPh>
    <rPh sb="2" eb="3">
      <t>ケイ</t>
    </rPh>
    <phoneticPr fontId="5"/>
  </si>
  <si>
    <t>消費税額(税率10%)</t>
    <rPh sb="0" eb="3">
      <t>ショウヒゼイ</t>
    </rPh>
    <phoneticPr fontId="5"/>
  </si>
  <si>
    <t>成績書の受取方法   　      【　 　　　 　　　　　　　　　　　　　】</t>
    <rPh sb="0" eb="3">
      <t>セイセキショ</t>
    </rPh>
    <rPh sb="4" eb="5">
      <t>ウ</t>
    </rPh>
    <rPh sb="5" eb="6">
      <t>ト</t>
    </rPh>
    <rPh sb="6" eb="8">
      <t>ホウホウ</t>
    </rPh>
    <phoneticPr fontId="5"/>
  </si>
  <si>
    <t>成績書受取</t>
    <rPh sb="0" eb="3">
      <t>セイセキショ</t>
    </rPh>
    <rPh sb="3" eb="5">
      <t>ウケト</t>
    </rPh>
    <phoneticPr fontId="5"/>
  </si>
  <si>
    <t>郵便送付</t>
    <rPh sb="0" eb="2">
      <t>ユウビン</t>
    </rPh>
    <rPh sb="2" eb="4">
      <t>ソウフ</t>
    </rPh>
    <phoneticPr fontId="5"/>
  </si>
  <si>
    <t>送料現金</t>
    <rPh sb="0" eb="2">
      <t>ソウリョウ</t>
    </rPh>
    <rPh sb="2" eb="4">
      <t>ゲンキン</t>
    </rPh>
    <phoneticPr fontId="5"/>
  </si>
  <si>
    <t>着払い</t>
    <rPh sb="0" eb="1">
      <t>チャク</t>
    </rPh>
    <rPh sb="1" eb="2">
      <t>ハラ</t>
    </rPh>
    <phoneticPr fontId="5"/>
  </si>
  <si>
    <t>合計(税込)</t>
    <rPh sb="0" eb="2">
      <t>ゴウケイ</t>
    </rPh>
    <phoneticPr fontId="5"/>
  </si>
  <si>
    <t>機密保持</t>
    <rPh sb="0" eb="2">
      <t>キミツ</t>
    </rPh>
    <rPh sb="2" eb="4">
      <t>ホジ</t>
    </rPh>
    <phoneticPr fontId="5"/>
  </si>
  <si>
    <t>試験問合わせ先(0858)26-6377</t>
  </si>
  <si>
    <t>　試験完了予定日</t>
    <rPh sb="1" eb="2">
      <t>タメシ</t>
    </rPh>
    <rPh sb="2" eb="3">
      <t>シルシ</t>
    </rPh>
    <rPh sb="3" eb="4">
      <t>カン</t>
    </rPh>
    <rPh sb="4" eb="5">
      <t>リョウ</t>
    </rPh>
    <rPh sb="5" eb="7">
      <t>ヨテイ</t>
    </rPh>
    <rPh sb="7" eb="8">
      <t>ヒ</t>
    </rPh>
    <phoneticPr fontId="5"/>
  </si>
  <si>
    <t>令和　 　　年　　　月　　　日</t>
    <rPh sb="0" eb="2">
      <t>レイワ</t>
    </rPh>
    <phoneticPr fontId="5"/>
  </si>
  <si>
    <t>(保管期間10年）</t>
    <rPh sb="2" eb="3">
      <t>カン</t>
    </rPh>
    <phoneticPr fontId="5"/>
  </si>
  <si>
    <t>　　　　（様式　受付５-１）</t>
    <rPh sb="5" eb="7">
      <t>ヨウシキ</t>
    </rPh>
    <rPh sb="8" eb="10">
      <t>ウケツケ</t>
    </rPh>
    <phoneticPr fontId="5"/>
  </si>
  <si>
    <t>コンクリート試験依頼書（請求明細書）</t>
    <rPh sb="6" eb="8">
      <t>シケン</t>
    </rPh>
    <rPh sb="8" eb="11">
      <t>イライショ</t>
    </rPh>
    <phoneticPr fontId="5"/>
  </si>
  <si>
    <t>改定</t>
    <rPh sb="0" eb="2">
      <t>カイテイ</t>
    </rPh>
    <phoneticPr fontId="5"/>
  </si>
  <si>
    <t>内容</t>
    <rPh sb="0" eb="2">
      <t>ナイヨウ</t>
    </rPh>
    <phoneticPr fontId="5"/>
  </si>
  <si>
    <t>HP更新</t>
    <rPh sb="2" eb="4">
      <t>コウシン</t>
    </rPh>
    <phoneticPr fontId="5"/>
  </si>
  <si>
    <t>ver.1.2</t>
    <phoneticPr fontId="5"/>
  </si>
  <si>
    <t>依頼者控の養生区分の未記載を修正</t>
    <rPh sb="0" eb="3">
      <t>イライシャ</t>
    </rPh>
    <rPh sb="3" eb="4">
      <t>ヒカ</t>
    </rPh>
    <rPh sb="5" eb="7">
      <t>ヨウジョウ</t>
    </rPh>
    <rPh sb="7" eb="9">
      <t>クブン</t>
    </rPh>
    <rPh sb="10" eb="13">
      <t>ミキサイ</t>
    </rPh>
    <rPh sb="14" eb="16">
      <t>シュウセイ</t>
    </rPh>
    <phoneticPr fontId="5"/>
  </si>
  <si>
    <t>公益財団法人鳥取県建設技術センター代表理事　様</t>
    <rPh sb="0" eb="2">
      <t>コウエキ</t>
    </rPh>
    <rPh sb="2" eb="6">
      <t>ザイダンホウジン</t>
    </rPh>
    <rPh sb="6" eb="9">
      <t>トットリケン</t>
    </rPh>
    <rPh sb="9" eb="11">
      <t>ケンセツ</t>
    </rPh>
    <rPh sb="11" eb="13">
      <t>ギジュツ</t>
    </rPh>
    <rPh sb="17" eb="19">
      <t>ダイヒョウ</t>
    </rPh>
    <rPh sb="19" eb="21">
      <t>リジ</t>
    </rPh>
    <rPh sb="22" eb="23">
      <t>サマ</t>
    </rPh>
    <phoneticPr fontId="5"/>
  </si>
  <si>
    <t>依頼者 (コード番号)</t>
    <rPh sb="0" eb="3">
      <t>イライシャ</t>
    </rPh>
    <rPh sb="8" eb="10">
      <t>バンゴウ</t>
    </rPh>
    <phoneticPr fontId="5"/>
  </si>
  <si>
    <t>受任者 (コード番号)</t>
    <rPh sb="0" eb="2">
      <t>ジュニン</t>
    </rPh>
    <rPh sb="2" eb="3">
      <t>シャ</t>
    </rPh>
    <rPh sb="8" eb="10">
      <t>バンゴウ</t>
    </rPh>
    <phoneticPr fontId="5"/>
  </si>
  <si>
    <t>　　つぎのとおり、材料試験を依頼します。</t>
    <rPh sb="9" eb="11">
      <t>ザイリョウ</t>
    </rPh>
    <rPh sb="11" eb="13">
      <t>シケン</t>
    </rPh>
    <rPh sb="14" eb="16">
      <t>イライ</t>
    </rPh>
    <phoneticPr fontId="5"/>
  </si>
  <si>
    <t>打込み箇所</t>
    <rPh sb="0" eb="1">
      <t>ウ</t>
    </rPh>
    <rPh sb="1" eb="2">
      <t>コ</t>
    </rPh>
    <rPh sb="3" eb="5">
      <t>カショ</t>
    </rPh>
    <phoneticPr fontId="5"/>
  </si>
  <si>
    <t>製造所名</t>
    <rPh sb="0" eb="3">
      <t>セイゾウショ</t>
    </rPh>
    <rPh sb="3" eb="4">
      <t>メイ</t>
    </rPh>
    <phoneticPr fontId="5"/>
  </si>
  <si>
    <t>製造所</t>
    <rPh sb="0" eb="2">
      <t>セイゾウ</t>
    </rPh>
    <rPh sb="2" eb="3">
      <t>ショ</t>
    </rPh>
    <phoneticPr fontId="65"/>
  </si>
  <si>
    <t>コンクリートの種類およびデータ</t>
    <rPh sb="7" eb="9">
      <t>シュルイ</t>
    </rPh>
    <phoneticPr fontId="5"/>
  </si>
  <si>
    <t>種類・呼び方等</t>
    <rPh sb="0" eb="2">
      <t>シュルイ</t>
    </rPh>
    <rPh sb="3" eb="4">
      <t>ヨ</t>
    </rPh>
    <rPh sb="5" eb="6">
      <t>カタ</t>
    </rPh>
    <rPh sb="6" eb="7">
      <t>トウ</t>
    </rPh>
    <phoneticPr fontId="5"/>
  </si>
  <si>
    <t>吹付モルタル</t>
    <rPh sb="0" eb="1">
      <t>フ</t>
    </rPh>
    <rPh sb="1" eb="2">
      <t>ツ</t>
    </rPh>
    <phoneticPr fontId="65"/>
  </si>
  <si>
    <t>普通</t>
    <rPh sb="0" eb="2">
      <t>フツウ</t>
    </rPh>
    <phoneticPr fontId="5"/>
  </si>
  <si>
    <t>軽量</t>
    <rPh sb="0" eb="2">
      <t>ケイリョウ</t>
    </rPh>
    <phoneticPr fontId="5"/>
  </si>
  <si>
    <t>吹付コンクリート</t>
    <rPh sb="0" eb="1">
      <t>フ</t>
    </rPh>
    <rPh sb="1" eb="2">
      <t>ツ</t>
    </rPh>
    <phoneticPr fontId="65"/>
  </si>
  <si>
    <t>モルタル</t>
  </si>
  <si>
    <t>ＡＥ減水剤</t>
    <rPh sb="2" eb="4">
      <t>ゲンスイ</t>
    </rPh>
    <rPh sb="4" eb="5">
      <t>ザイ</t>
    </rPh>
    <phoneticPr fontId="5"/>
  </si>
  <si>
    <t>セメント</t>
  </si>
  <si>
    <t>N</t>
    <phoneticPr fontId="5"/>
  </si>
  <si>
    <t>H</t>
    <phoneticPr fontId="5"/>
  </si>
  <si>
    <t>BB</t>
    <phoneticPr fontId="5"/>
  </si>
  <si>
    <t>フリー</t>
    <phoneticPr fontId="5"/>
  </si>
  <si>
    <t>吹付モルタル</t>
    <rPh sb="0" eb="2">
      <t>フキツケ</t>
    </rPh>
    <phoneticPr fontId="5"/>
  </si>
  <si>
    <t>吹付コン</t>
    <rPh sb="0" eb="2">
      <t>フキツケ</t>
    </rPh>
    <phoneticPr fontId="5"/>
  </si>
  <si>
    <t>材齢</t>
    <rPh sb="0" eb="1">
      <t>ザイ</t>
    </rPh>
    <rPh sb="1" eb="2">
      <t>レイ</t>
    </rPh>
    <phoneticPr fontId="5"/>
  </si>
  <si>
    <t>実測スランプ</t>
    <rPh sb="0" eb="2">
      <t>ジッソク</t>
    </rPh>
    <phoneticPr fontId="5"/>
  </si>
  <si>
    <t>ｃｍ</t>
    <phoneticPr fontId="5"/>
  </si>
  <si>
    <t>混和剤</t>
    <rPh sb="0" eb="3">
      <t>コンワザイ</t>
    </rPh>
    <phoneticPr fontId="5"/>
  </si>
  <si>
    <t>AE減水剤</t>
    <rPh sb="2" eb="4">
      <t>ゲンスイ</t>
    </rPh>
    <rPh sb="4" eb="5">
      <t>ザイ</t>
    </rPh>
    <phoneticPr fontId="5"/>
  </si>
  <si>
    <t>標準</t>
    <rPh sb="0" eb="2">
      <t>ヒョウジュン</t>
    </rPh>
    <phoneticPr fontId="5"/>
  </si>
  <si>
    <t>促進</t>
    <rPh sb="0" eb="2">
      <t>ソクシン</t>
    </rPh>
    <phoneticPr fontId="5"/>
  </si>
  <si>
    <t>遅延</t>
    <rPh sb="0" eb="2">
      <t>チエン</t>
    </rPh>
    <phoneticPr fontId="5"/>
  </si>
  <si>
    <t>供試体寸法（径）</t>
    <rPh sb="0" eb="3">
      <t>キョウシタイ</t>
    </rPh>
    <rPh sb="3" eb="5">
      <t>スンポウ</t>
    </rPh>
    <rPh sb="6" eb="7">
      <t>ケイ</t>
    </rPh>
    <phoneticPr fontId="5"/>
  </si>
  <si>
    <r>
      <t>c</t>
    </r>
    <r>
      <rPr>
        <sz val="12"/>
        <rFont val="ＭＳ Ｐ明朝"/>
        <family val="1"/>
        <charset val="128"/>
      </rPr>
      <t>m</t>
    </r>
    <phoneticPr fontId="5"/>
  </si>
  <si>
    <t>コンクリートコアの種類およびデータ</t>
    <rPh sb="9" eb="11">
      <t>シュルイ</t>
    </rPh>
    <phoneticPr fontId="5"/>
  </si>
  <si>
    <t>養生保管方法</t>
    <rPh sb="0" eb="2">
      <t>ヨウジョウ</t>
    </rPh>
    <rPh sb="2" eb="4">
      <t>ホカン</t>
    </rPh>
    <rPh sb="4" eb="6">
      <t>ホウホウ</t>
    </rPh>
    <phoneticPr fontId="5"/>
  </si>
  <si>
    <t>湿砂</t>
    <rPh sb="0" eb="1">
      <t>シツ</t>
    </rPh>
    <rPh sb="1" eb="2">
      <t>スナ</t>
    </rPh>
    <phoneticPr fontId="5"/>
  </si>
  <si>
    <t>データ</t>
    <phoneticPr fontId="5"/>
  </si>
  <si>
    <t>設定</t>
    <rPh sb="0" eb="2">
      <t>セッテイ</t>
    </rPh>
    <phoneticPr fontId="5"/>
  </si>
  <si>
    <t>入力値の種類　　リスト</t>
    <rPh sb="0" eb="3">
      <t>ニュウリョクチ</t>
    </rPh>
    <rPh sb="4" eb="6">
      <t>シュルイ</t>
    </rPh>
    <phoneticPr fontId="5"/>
  </si>
  <si>
    <t>※印の欄は供試体を切取ってから当初に持ち込むまでの間におけるコアの保管方法</t>
    <rPh sb="1" eb="2">
      <t>シルシ</t>
    </rPh>
    <rPh sb="3" eb="4">
      <t>ラン</t>
    </rPh>
    <rPh sb="5" eb="8">
      <t>キョウシタイ</t>
    </rPh>
    <rPh sb="9" eb="11">
      <t>キリト</t>
    </rPh>
    <rPh sb="15" eb="17">
      <t>トウショ</t>
    </rPh>
    <rPh sb="18" eb="19">
      <t>モ</t>
    </rPh>
    <rPh sb="20" eb="21">
      <t>コ</t>
    </rPh>
    <rPh sb="25" eb="26">
      <t>アイダ</t>
    </rPh>
    <rPh sb="33" eb="35">
      <t>ホカン</t>
    </rPh>
    <rPh sb="35" eb="37">
      <t>ホウホウ</t>
    </rPh>
    <phoneticPr fontId="5"/>
  </si>
  <si>
    <t>令和6年7月1日改定</t>
    <rPh sb="8" eb="10">
      <t>カイテイ</t>
    </rPh>
    <phoneticPr fontId="5"/>
  </si>
  <si>
    <t>試験前養生</t>
    <rPh sb="0" eb="2">
      <t>シケン</t>
    </rPh>
    <rPh sb="2" eb="3">
      <t>マエ</t>
    </rPh>
    <rPh sb="3" eb="5">
      <t>ヨウジョウ</t>
    </rPh>
    <phoneticPr fontId="5"/>
  </si>
  <si>
    <t>１　水中浸漬法
　　による</t>
    <rPh sb="2" eb="4">
      <t>スイチュウ</t>
    </rPh>
    <rPh sb="4" eb="5">
      <t>シン</t>
    </rPh>
    <rPh sb="6" eb="7">
      <t>ホウ</t>
    </rPh>
    <phoneticPr fontId="5"/>
  </si>
  <si>
    <t>試　　験　　種　　別</t>
    <rPh sb="0" eb="1">
      <t>ココロ</t>
    </rPh>
    <rPh sb="3" eb="4">
      <t>シルシ</t>
    </rPh>
    <rPh sb="6" eb="7">
      <t>タネ</t>
    </rPh>
    <rPh sb="9" eb="10">
      <t>ベツ</t>
    </rPh>
    <phoneticPr fontId="5"/>
  </si>
  <si>
    <t>（　ＪＩＳ等　）</t>
    <rPh sb="5" eb="6">
      <t>トウ</t>
    </rPh>
    <phoneticPr fontId="5"/>
  </si>
  <si>
    <t>手数料（税抜）</t>
    <rPh sb="0" eb="3">
      <t>テスウリョウ</t>
    </rPh>
    <rPh sb="4" eb="6">
      <t>ゼイヌ</t>
    </rPh>
    <phoneticPr fontId="5"/>
  </si>
  <si>
    <t>２　水中浸漬法
　　によらない</t>
    <rPh sb="2" eb="4">
      <t>スイチュウ</t>
    </rPh>
    <rPh sb="4" eb="5">
      <t>シン</t>
    </rPh>
    <rPh sb="6" eb="7">
      <t>ホウ</t>
    </rPh>
    <phoneticPr fontId="5"/>
  </si>
  <si>
    <t>　材齢（日）</t>
    <rPh sb="1" eb="2">
      <t>ザイ</t>
    </rPh>
    <rPh sb="2" eb="3">
      <t>レイ</t>
    </rPh>
    <rPh sb="4" eb="5">
      <t>ニチ</t>
    </rPh>
    <phoneticPr fontId="5"/>
  </si>
  <si>
    <t>（１本当たり）</t>
    <rPh sb="2" eb="3">
      <t>ホン</t>
    </rPh>
    <rPh sb="3" eb="4">
      <t>ア</t>
    </rPh>
    <phoneticPr fontId="5"/>
  </si>
  <si>
    <t>（Ｄ）
コ
ン
ク
リ
｜
ト
試
験</t>
    <rPh sb="16" eb="17">
      <t>シ</t>
    </rPh>
    <rPh sb="18" eb="19">
      <t>ケン</t>
    </rPh>
    <phoneticPr fontId="5"/>
  </si>
  <si>
    <t>標準養生７日未満</t>
    <rPh sb="0" eb="4">
      <t>ヒョウジュニョウジョウ</t>
    </rPh>
    <rPh sb="5" eb="6">
      <t>ニチ</t>
    </rPh>
    <rPh sb="6" eb="8">
      <t>ミマン</t>
    </rPh>
    <phoneticPr fontId="5"/>
  </si>
  <si>
    <t>標準養生２１日未満</t>
    <rPh sb="0" eb="4">
      <t>ヒョウジュニョウジョウ</t>
    </rPh>
    <rPh sb="6" eb="7">
      <t>ニチ</t>
    </rPh>
    <rPh sb="7" eb="9">
      <t>ミマン</t>
    </rPh>
    <phoneticPr fontId="5"/>
  </si>
  <si>
    <t>５　現場湿砂</t>
    <rPh sb="2" eb="4">
      <t>ゲンバ</t>
    </rPh>
    <rPh sb="4" eb="5">
      <t>シツ</t>
    </rPh>
    <rPh sb="5" eb="6">
      <t>スナ</t>
    </rPh>
    <phoneticPr fontId="5"/>
  </si>
  <si>
    <t>標準養生２１日以上</t>
    <rPh sb="0" eb="4">
      <t>ヒョウジュニョウジョウ</t>
    </rPh>
    <rPh sb="6" eb="7">
      <t>ニチ</t>
    </rPh>
    <rPh sb="7" eb="9">
      <t>イジョウ</t>
    </rPh>
    <phoneticPr fontId="5"/>
  </si>
  <si>
    <t>供試体の研磨又は整形</t>
    <rPh sb="0" eb="3">
      <t>キョウシタイ</t>
    </rPh>
    <rPh sb="4" eb="6">
      <t>ケンマ</t>
    </rPh>
    <rPh sb="6" eb="7">
      <t>マタ</t>
    </rPh>
    <rPh sb="8" eb="10">
      <t>セイケイ</t>
    </rPh>
    <phoneticPr fontId="5"/>
  </si>
  <si>
    <t>　Ａ　１１３２</t>
    <phoneticPr fontId="5"/>
  </si>
  <si>
    <t>供試体の切断及び整形</t>
    <rPh sb="0" eb="3">
      <t>キョウシタイ</t>
    </rPh>
    <rPh sb="4" eb="6">
      <t>セツダン</t>
    </rPh>
    <rPh sb="6" eb="7">
      <t>オヨ</t>
    </rPh>
    <rPh sb="8" eb="10">
      <t>セイケイ</t>
    </rPh>
    <phoneticPr fontId="5"/>
  </si>
  <si>
    <t>　Ａ　１１０７</t>
    <phoneticPr fontId="5"/>
  </si>
  <si>
    <t>コンクリートの静弾性係数試験</t>
    <rPh sb="7" eb="8">
      <t>セイ</t>
    </rPh>
    <rPh sb="8" eb="10">
      <t>ダンセイ</t>
    </rPh>
    <rPh sb="10" eb="12">
      <t>ケイスウ</t>
    </rPh>
    <rPh sb="12" eb="14">
      <t>シケン</t>
    </rPh>
    <phoneticPr fontId="5"/>
  </si>
  <si>
    <t>　Ａ　１１４９</t>
    <phoneticPr fontId="5"/>
  </si>
  <si>
    <t>⑫</t>
    <phoneticPr fontId="5"/>
  </si>
  <si>
    <t>コンクリートの中性化深さの測定</t>
    <rPh sb="7" eb="9">
      <t>チュウセイ</t>
    </rPh>
    <rPh sb="9" eb="10">
      <t>カ</t>
    </rPh>
    <rPh sb="10" eb="11">
      <t>フカ</t>
    </rPh>
    <rPh sb="13" eb="15">
      <t>ソクテイ</t>
    </rPh>
    <phoneticPr fontId="5"/>
  </si>
  <si>
    <t>　Ａ　１１５２</t>
    <phoneticPr fontId="5"/>
  </si>
  <si>
    <t>⑭</t>
    <phoneticPr fontId="5"/>
  </si>
  <si>
    <t>a.成績書の必要部数</t>
    <phoneticPr fontId="5"/>
  </si>
  <si>
    <t>　b. 成績書の追加発行部数 (b=a-1)</t>
    <phoneticPr fontId="5"/>
  </si>
  <si>
    <t>小　計（税抜）</t>
    <rPh sb="0" eb="1">
      <t>ショウ</t>
    </rPh>
    <rPh sb="2" eb="3">
      <t>ケイ</t>
    </rPh>
    <phoneticPr fontId="33"/>
  </si>
  <si>
    <t>消費税額(税率10%)</t>
    <phoneticPr fontId="5"/>
  </si>
  <si>
    <t>成績書の受取方法　　　　　　</t>
    <phoneticPr fontId="5"/>
  </si>
  <si>
    <t>合計（税込）</t>
    <rPh sb="0" eb="2">
      <t>ゴウケイ</t>
    </rPh>
    <phoneticPr fontId="5"/>
  </si>
  <si>
    <t>郵便切手付</t>
    <rPh sb="0" eb="2">
      <t>ユウビン</t>
    </rPh>
    <rPh sb="2" eb="4">
      <t>キッテ</t>
    </rPh>
    <rPh sb="4" eb="5">
      <t>ツ</t>
    </rPh>
    <phoneticPr fontId="5"/>
  </si>
  <si>
    <r>
      <t>公益財団法人鳥取県建設技術センター　　</t>
    </r>
    <r>
      <rPr>
        <sz val="11"/>
        <color indexed="8"/>
        <rFont val="ＭＳ Ｐゴシック"/>
        <family val="3"/>
        <charset val="128"/>
      </rPr>
      <t>登録番号　</t>
    </r>
    <r>
      <rPr>
        <sz val="11"/>
        <color indexed="8"/>
        <rFont val="Calibri"/>
        <family val="2"/>
      </rPr>
      <t>T7270005004830</t>
    </r>
    <phoneticPr fontId="33"/>
  </si>
  <si>
    <t>　試験問合わせ先(0858)26-6377</t>
  </si>
  <si>
    <t>　　</t>
    <phoneticPr fontId="5"/>
  </si>
  <si>
    <t>受入者</t>
    <rPh sb="0" eb="2">
      <t>ウケイレ</t>
    </rPh>
    <rPh sb="2" eb="3">
      <t>シャ</t>
    </rPh>
    <phoneticPr fontId="5"/>
  </si>
  <si>
    <t>　試 験 完 了 予 定 日</t>
    <rPh sb="1" eb="2">
      <t>タメシ</t>
    </rPh>
    <rPh sb="3" eb="4">
      <t>シルシ</t>
    </rPh>
    <rPh sb="5" eb="6">
      <t>カン</t>
    </rPh>
    <rPh sb="7" eb="8">
      <t>リョウ</t>
    </rPh>
    <rPh sb="9" eb="10">
      <t>ヨ</t>
    </rPh>
    <rPh sb="11" eb="12">
      <t>サダム</t>
    </rPh>
    <rPh sb="13" eb="14">
      <t>ヒ</t>
    </rPh>
    <phoneticPr fontId="5"/>
  </si>
  <si>
    <t>令和　　　年　　　月　　　日</t>
    <phoneticPr fontId="5"/>
  </si>
  <si>
    <t>（様式　受付１2-1）
伺　試験依頼書により実施してよろしいか</t>
    <phoneticPr fontId="33"/>
  </si>
  <si>
    <t>長さ変化測定（乾燥収縮試験）依頼書（請求明細書）</t>
  </si>
  <si>
    <t>公益財団法人鳥取県建設技術センタ－代表理事　様</t>
    <rPh sb="0" eb="2">
      <t>コウエキ</t>
    </rPh>
    <rPh sb="17" eb="19">
      <t>ダイヒョウ</t>
    </rPh>
    <rPh sb="22" eb="23">
      <t>サマ</t>
    </rPh>
    <phoneticPr fontId="33"/>
  </si>
  <si>
    <t>依頼者（コード番号）</t>
    <rPh sb="0" eb="3">
      <t>イライシャ</t>
    </rPh>
    <rPh sb="7" eb="9">
      <t>バンゴウ</t>
    </rPh>
    <phoneticPr fontId="33"/>
  </si>
  <si>
    <t>印</t>
  </si>
  <si>
    <t>受任者（コード番号）</t>
    <rPh sb="0" eb="3">
      <t>ジュニンシャ</t>
    </rPh>
    <rPh sb="7" eb="9">
      <t>バンゴウ</t>
    </rPh>
    <phoneticPr fontId="33"/>
  </si>
  <si>
    <t>　　つぎのとおり、材料試験を依頼します。</t>
    <rPh sb="9" eb="11">
      <t>ザイリョウ</t>
    </rPh>
    <rPh sb="11" eb="13">
      <t>シケン</t>
    </rPh>
    <rPh sb="14" eb="16">
      <t>イライ</t>
    </rPh>
    <phoneticPr fontId="8"/>
  </si>
  <si>
    <t>工　事　名</t>
  </si>
  <si>
    <t>工事場所</t>
  </si>
  <si>
    <t>指定事項等</t>
  </si>
  <si>
    <t>製造所名</t>
  </si>
  <si>
    <t>　□コンクリ－トの種類およびデ－タ</t>
    <phoneticPr fontId="33"/>
  </si>
  <si>
    <t>種類・呼び方等</t>
  </si>
  <si>
    <t>混和剤の種類</t>
  </si>
  <si>
    <t>（</t>
    <phoneticPr fontId="33"/>
  </si>
  <si>
    <t>）</t>
    <phoneticPr fontId="33"/>
  </si>
  <si>
    <t>供試体の作製日</t>
    <phoneticPr fontId="33"/>
  </si>
  <si>
    <t>基長測定</t>
    <rPh sb="0" eb="1">
      <t>モト</t>
    </rPh>
    <rPh sb="1" eb="2">
      <t>チョウ</t>
    </rPh>
    <rPh sb="2" eb="4">
      <t>ソクテイ</t>
    </rPh>
    <phoneticPr fontId="33"/>
  </si>
  <si>
    <t>までの養生</t>
    <rPh sb="3" eb="5">
      <t>ヨウジョウ</t>
    </rPh>
    <phoneticPr fontId="33"/>
  </si>
  <si>
    <t>基長測定後の測定日</t>
  </si>
  <si>
    <t>保存期間が１週,４週及び８週並びに３ヶ月、6ヶ月,９ヶ月及び１２ヶ月になったとき</t>
    <phoneticPr fontId="33"/>
  </si>
  <si>
    <t>備考</t>
    <rPh sb="0" eb="2">
      <t>ビコウ</t>
    </rPh>
    <phoneticPr fontId="33"/>
  </si>
  <si>
    <t>協議事項</t>
    <rPh sb="0" eb="4">
      <t>キョウギジコウ</t>
    </rPh>
    <phoneticPr fontId="33"/>
  </si>
  <si>
    <t>別途、配合計画書又は配合報告書をご提出ください。</t>
    <phoneticPr fontId="33"/>
  </si>
  <si>
    <t>試験手数料</t>
    <rPh sb="0" eb="2">
      <t>シケン</t>
    </rPh>
    <rPh sb="2" eb="5">
      <t>テスウリョウ</t>
    </rPh>
    <phoneticPr fontId="33"/>
  </si>
  <si>
    <t>令和6年7月1日改定</t>
    <rPh sb="0" eb="1">
      <t>レイワ</t>
    </rPh>
    <rPh sb="3" eb="4">
      <t>ネン</t>
    </rPh>
    <rPh sb="6" eb="7">
      <t>ニチ</t>
    </rPh>
    <rPh sb="8" eb="10">
      <t>カイテイ</t>
    </rPh>
    <phoneticPr fontId="33"/>
  </si>
  <si>
    <t>分類</t>
    <rPh sb="0" eb="2">
      <t>ブンルイ</t>
    </rPh>
    <phoneticPr fontId="33"/>
  </si>
  <si>
    <t>試験種別</t>
    <rPh sb="0" eb="4">
      <t>シケンシュベツ</t>
    </rPh>
    <phoneticPr fontId="33"/>
  </si>
  <si>
    <t>JIS</t>
    <phoneticPr fontId="33"/>
  </si>
  <si>
    <t>番号</t>
    <rPh sb="0" eb="2">
      <t>バンゴウ</t>
    </rPh>
    <phoneticPr fontId="33"/>
  </si>
  <si>
    <t>手数料（税抜）</t>
    <rPh sb="0" eb="3">
      <t>テスウリョウ</t>
    </rPh>
    <rPh sb="4" eb="6">
      <t>ゼイヌ</t>
    </rPh>
    <phoneticPr fontId="33"/>
  </si>
  <si>
    <t>数量</t>
    <rPh sb="0" eb="2">
      <t>スウリョウ</t>
    </rPh>
    <phoneticPr fontId="33"/>
  </si>
  <si>
    <t>金額（円）</t>
    <phoneticPr fontId="33"/>
  </si>
  <si>
    <t>（１本当り）</t>
    <rPh sb="2" eb="3">
      <t>ホン</t>
    </rPh>
    <rPh sb="3" eb="4">
      <t>アタ</t>
    </rPh>
    <phoneticPr fontId="33"/>
  </si>
  <si>
    <t>長さ変化測定
（乾燥収縮試験）</t>
    <phoneticPr fontId="33"/>
  </si>
  <si>
    <t>JISA1129-2</t>
  </si>
  <si>
    <t>１0×１0×40ｃｍ</t>
  </si>
  <si>
    <t xml:space="preserve"> a. 成績書の必要部数</t>
    <phoneticPr fontId="33"/>
  </si>
  <si>
    <t>部</t>
    <rPh sb="0" eb="1">
      <t>ブ</t>
    </rPh>
    <phoneticPr fontId="33"/>
  </si>
  <si>
    <t>※成績書（１部目）の手数料は、試験手数料に含んでいます。</t>
    <phoneticPr fontId="33"/>
  </si>
  <si>
    <t>-</t>
  </si>
  <si>
    <t xml:space="preserve"> b. 成績書の追加発行部数(b=a-1)</t>
    <phoneticPr fontId="33"/>
  </si>
  <si>
    <t>追加発行手数料</t>
    <phoneticPr fontId="33"/>
  </si>
  <si>
    <t>小　計（税抜）</t>
    <rPh sb="0" eb="1">
      <t>ショウ</t>
    </rPh>
    <rPh sb="2" eb="3">
      <t>ケイ</t>
    </rPh>
    <rPh sb="4" eb="6">
      <t>ゼイヌ</t>
    </rPh>
    <phoneticPr fontId="33"/>
  </si>
  <si>
    <t>消費税額(税率10%)</t>
    <phoneticPr fontId="33"/>
  </si>
  <si>
    <t>合計（税込）</t>
    <phoneticPr fontId="33"/>
  </si>
  <si>
    <r>
      <t>　公益財団法人鳥取県建設技術センター　　</t>
    </r>
    <r>
      <rPr>
        <sz val="10"/>
        <color indexed="8"/>
        <rFont val="ＭＳ Ｐゴシック"/>
        <family val="3"/>
        <charset val="128"/>
      </rPr>
      <t>登録番号　</t>
    </r>
    <r>
      <rPr>
        <sz val="10"/>
        <color indexed="8"/>
        <rFont val="Calibri"/>
        <family val="2"/>
      </rPr>
      <t>T7270005004830</t>
    </r>
    <phoneticPr fontId="33"/>
  </si>
  <si>
    <t>試験問合わせ先 （0858）26-6377　</t>
    <rPh sb="6" eb="7">
      <t>サキ</t>
    </rPh>
    <phoneticPr fontId="33"/>
  </si>
  <si>
    <t>受付番号</t>
    <rPh sb="0" eb="2">
      <t>ウケツケ</t>
    </rPh>
    <rPh sb="2" eb="4">
      <t>バンゴウ</t>
    </rPh>
    <phoneticPr fontId="33"/>
  </si>
  <si>
    <t>受入者</t>
    <rPh sb="0" eb="3">
      <t>ウケイレシャ</t>
    </rPh>
    <phoneticPr fontId="33"/>
  </si>
  <si>
    <t>試験完了予定日</t>
    <rPh sb="0" eb="2">
      <t>シケン</t>
    </rPh>
    <rPh sb="2" eb="4">
      <t>カンリョウ</t>
    </rPh>
    <rPh sb="4" eb="7">
      <t>ヨテイビ</t>
    </rPh>
    <phoneticPr fontId="33"/>
  </si>
  <si>
    <t>令和　　　年　　　月　　　日</t>
    <rPh sb="0" eb="2">
      <t>レイワ</t>
    </rPh>
    <rPh sb="5" eb="6">
      <t>ネン</t>
    </rPh>
    <rPh sb="9" eb="10">
      <t>ガツ</t>
    </rPh>
    <rPh sb="13" eb="14">
      <t>ニチ</t>
    </rPh>
    <phoneticPr fontId="33"/>
  </si>
  <si>
    <t>（保管期間10年）</t>
    <rPh sb="1" eb="3">
      <t>ホカン</t>
    </rPh>
    <rPh sb="3" eb="5">
      <t>キカン</t>
    </rPh>
    <rPh sb="7" eb="8">
      <t>ネン</t>
    </rPh>
    <phoneticPr fontId="33"/>
  </si>
  <si>
    <t>小　計（税抜）</t>
    <phoneticPr fontId="33"/>
  </si>
  <si>
    <t xml:space="preserve"> 硬化コンクリ－ト中に含まれる塩化物イオンの試験依頼書（請求明細書）</t>
    <rPh sb="1" eb="2">
      <t>コウカ</t>
    </rPh>
    <rPh sb="8" eb="9">
      <t>チュウ</t>
    </rPh>
    <rPh sb="10" eb="11">
      <t>フク</t>
    </rPh>
    <rPh sb="14" eb="17">
      <t>エンカブツ</t>
    </rPh>
    <rPh sb="21" eb="23">
      <t>シケン</t>
    </rPh>
    <rPh sb="28" eb="33">
      <t>セイキュウメイサイショ</t>
    </rPh>
    <phoneticPr fontId="8"/>
  </si>
  <si>
    <t>（様式　受付１3-1）</t>
    <rPh sb="1" eb="3">
      <t>ヨウシキ</t>
    </rPh>
    <rPh sb="4" eb="6">
      <t>ウケツケ</t>
    </rPh>
    <phoneticPr fontId="33"/>
  </si>
  <si>
    <t>公益財団法人　鳥取県建設技術センタ－代表理事　様</t>
    <rPh sb="0" eb="2">
      <t>コウエキ</t>
    </rPh>
    <rPh sb="18" eb="20">
      <t>ダイヒョウ</t>
    </rPh>
    <rPh sb="23" eb="24">
      <t>サマ</t>
    </rPh>
    <phoneticPr fontId="33"/>
  </si>
  <si>
    <t>伺　試験依頼書により実施してよろしいか</t>
  </si>
  <si>
    <t>依頼者　　（コード番号）</t>
    <rPh sb="0" eb="3">
      <t>イライシャ</t>
    </rPh>
    <rPh sb="9" eb="11">
      <t>バンゴウ</t>
    </rPh>
    <phoneticPr fontId="5"/>
  </si>
  <si>
    <t>郵便番号・住所</t>
    <rPh sb="0" eb="2">
      <t>ユウビン</t>
    </rPh>
    <rPh sb="2" eb="4">
      <t>バンゴウ</t>
    </rPh>
    <rPh sb="5" eb="7">
      <t>ジュウショ</t>
    </rPh>
    <phoneticPr fontId="5"/>
  </si>
  <si>
    <t>受任者　　（コード番号）</t>
    <rPh sb="0" eb="2">
      <t>ジュニン</t>
    </rPh>
    <rPh sb="2" eb="3">
      <t>シャ</t>
    </rPh>
    <rPh sb="9" eb="11">
      <t>バンゴウ</t>
    </rPh>
    <phoneticPr fontId="5"/>
  </si>
  <si>
    <t>つぎのとおり材料試験を依頼します。</t>
    <rPh sb="6" eb="8">
      <t>ザイリョウ</t>
    </rPh>
    <rPh sb="8" eb="10">
      <t>シケン</t>
    </rPh>
    <rPh sb="11" eb="13">
      <t>イライ</t>
    </rPh>
    <phoneticPr fontId="33"/>
  </si>
  <si>
    <t>工　事　名</t>
    <phoneticPr fontId="8"/>
  </si>
  <si>
    <t>工事場所</t>
    <rPh sb="0" eb="2">
      <t>コウジ</t>
    </rPh>
    <rPh sb="2" eb="4">
      <t>バショ</t>
    </rPh>
    <phoneticPr fontId="8"/>
  </si>
  <si>
    <t>製造所名</t>
    <rPh sb="0" eb="3">
      <t>セイゾウショ</t>
    </rPh>
    <rPh sb="3" eb="4">
      <t>メイ</t>
    </rPh>
    <phoneticPr fontId="8"/>
  </si>
  <si>
    <t>□　供試体の形態及び状況</t>
    <rPh sb="2" eb="5">
      <t>キョウシタイ</t>
    </rPh>
    <rPh sb="6" eb="8">
      <t>ケイタイ</t>
    </rPh>
    <rPh sb="8" eb="9">
      <t>オヨ</t>
    </rPh>
    <rPh sb="10" eb="12">
      <t>ジョウキョウ</t>
    </rPh>
    <phoneticPr fontId="8"/>
  </si>
  <si>
    <t>試料の採取方法
及び形態</t>
    <rPh sb="0" eb="2">
      <t>シリョウ</t>
    </rPh>
    <rPh sb="3" eb="5">
      <t>サイシュ</t>
    </rPh>
    <rPh sb="5" eb="7">
      <t>ホウホウ</t>
    </rPh>
    <rPh sb="8" eb="9">
      <t>オヨ</t>
    </rPh>
    <rPh sb="10" eb="12">
      <t>ケイタイ</t>
    </rPh>
    <phoneticPr fontId="33"/>
  </si>
  <si>
    <t xml:space="preserve"> 　（スライス厚</t>
    <rPh sb="7" eb="8">
      <t>アツ</t>
    </rPh>
    <phoneticPr fontId="33"/>
  </si>
  <si>
    <t>㎜）</t>
  </si>
  <si>
    <t>コンクリートの
単位容積質量</t>
    <rPh sb="8" eb="10">
      <t>タンイ</t>
    </rPh>
    <rPh sb="10" eb="12">
      <t>ヨウセキ</t>
    </rPh>
    <rPh sb="12" eb="14">
      <t>シツリョウ</t>
    </rPh>
    <phoneticPr fontId="33"/>
  </si>
  <si>
    <r>
      <t>ｋｇ/m</t>
    </r>
    <r>
      <rPr>
        <vertAlign val="superscript"/>
        <sz val="10"/>
        <rFont val="ＭＳ Ｐ明朝"/>
        <family val="1"/>
        <charset val="128"/>
      </rPr>
      <t>3</t>
    </r>
    <phoneticPr fontId="33"/>
  </si>
  <si>
    <r>
      <t xml:space="preserve">  備　　　　　　考
(</t>
    </r>
    <r>
      <rPr>
        <sz val="6"/>
        <rFont val="ＭＳ Ｐ明朝"/>
        <family val="1"/>
        <charset val="128"/>
      </rPr>
      <t>成績書に記載されます)</t>
    </r>
    <rPh sb="2" eb="3">
      <t>ビ</t>
    </rPh>
    <rPh sb="9" eb="10">
      <t>コウ</t>
    </rPh>
    <rPh sb="12" eb="15">
      <t>セイセキショ</t>
    </rPh>
    <rPh sb="16" eb="18">
      <t>キサイ</t>
    </rPh>
    <phoneticPr fontId="8"/>
  </si>
  <si>
    <t>協議事項</t>
    <rPh sb="0" eb="2">
      <t>キョウギ</t>
    </rPh>
    <rPh sb="2" eb="4">
      <t>ジコウ</t>
    </rPh>
    <phoneticPr fontId="8"/>
  </si>
  <si>
    <t>供試体（試料）採取</t>
    <rPh sb="0" eb="3">
      <t>キョウシタイ</t>
    </rPh>
    <rPh sb="4" eb="6">
      <t>シリョウ</t>
    </rPh>
    <rPh sb="7" eb="9">
      <t>サイシュ</t>
    </rPh>
    <phoneticPr fontId="5"/>
  </si>
  <si>
    <t>構造物の名称、採取位置等</t>
    <rPh sb="0" eb="3">
      <t>コウゾウブツ</t>
    </rPh>
    <rPh sb="7" eb="9">
      <t>サイシュ</t>
    </rPh>
    <rPh sb="9" eb="11">
      <t>イチ</t>
    </rPh>
    <phoneticPr fontId="5"/>
  </si>
  <si>
    <t>試験手数料</t>
    <rPh sb="0" eb="1">
      <t>シケン</t>
    </rPh>
    <rPh sb="1" eb="4">
      <t>テスウリョウ</t>
    </rPh>
    <phoneticPr fontId="33"/>
  </si>
  <si>
    <t>令和6年7月1日改定</t>
    <rPh sb="0" eb="2">
      <t>レイワ</t>
    </rPh>
    <rPh sb="3" eb="4">
      <t>ネン</t>
    </rPh>
    <rPh sb="5" eb="6">
      <t>ガツ</t>
    </rPh>
    <rPh sb="7" eb="8">
      <t>ニチ</t>
    </rPh>
    <rPh sb="8" eb="10">
      <t>カイテイ</t>
    </rPh>
    <phoneticPr fontId="33"/>
  </si>
  <si>
    <t>試験種別</t>
    <rPh sb="0" eb="2">
      <t>シケン</t>
    </rPh>
    <rPh sb="2" eb="4">
      <t>シュベツ</t>
    </rPh>
    <phoneticPr fontId="8"/>
  </si>
  <si>
    <t>ＪＩＳ</t>
    <phoneticPr fontId="33"/>
  </si>
  <si>
    <t>手数料（税抜）</t>
    <rPh sb="0" eb="3">
      <t>テスウリョウ</t>
    </rPh>
    <rPh sb="4" eb="6">
      <t>ゼイヌキ</t>
    </rPh>
    <phoneticPr fontId="33"/>
  </si>
  <si>
    <t>金額　　（円）</t>
    <rPh sb="0" eb="2">
      <t>キンガク</t>
    </rPh>
    <rPh sb="5" eb="6">
      <t>エン</t>
    </rPh>
    <phoneticPr fontId="33"/>
  </si>
  <si>
    <t>硬化コンクリート中に含まれる塩化物イオンの試験</t>
    <rPh sb="0" eb="2">
      <t>コウカ</t>
    </rPh>
    <rPh sb="8" eb="9">
      <t>チュウ</t>
    </rPh>
    <rPh sb="10" eb="11">
      <t>フク</t>
    </rPh>
    <rPh sb="14" eb="17">
      <t>エンカブツ</t>
    </rPh>
    <rPh sb="21" eb="23">
      <t>シケン</t>
    </rPh>
    <phoneticPr fontId="33"/>
  </si>
  <si>
    <t>JIS A 1154</t>
    <phoneticPr fontId="33"/>
  </si>
  <si>
    <t>a. 成績書の必要部数</t>
    <phoneticPr fontId="33"/>
  </si>
  <si>
    <t>-</t>
    <phoneticPr fontId="33"/>
  </si>
  <si>
    <t>b. 成績書の追加発行部数(b=a-1)</t>
    <phoneticPr fontId="33"/>
  </si>
  <si>
    <t>追加発行手数料</t>
    <rPh sb="0" eb="2">
      <t>ツイカ</t>
    </rPh>
    <rPh sb="2" eb="4">
      <t>ハッコウ</t>
    </rPh>
    <rPh sb="4" eb="7">
      <t>テスウリョウ</t>
    </rPh>
    <phoneticPr fontId="33"/>
  </si>
  <si>
    <t xml:space="preserve"> 成績書の受取方法</t>
    <phoneticPr fontId="33"/>
  </si>
  <si>
    <t>【</t>
    <phoneticPr fontId="33"/>
  </si>
  <si>
    <t>　】</t>
    <phoneticPr fontId="33"/>
  </si>
  <si>
    <r>
      <t>　公益財団法人鳥取県建設技術センター　　</t>
    </r>
    <r>
      <rPr>
        <sz val="11"/>
        <color indexed="8"/>
        <rFont val="ＭＳ Ｐゴシック"/>
        <family val="3"/>
        <charset val="128"/>
      </rPr>
      <t>登録番号　</t>
    </r>
    <r>
      <rPr>
        <sz val="11"/>
        <color indexed="8"/>
        <rFont val="Calibri"/>
        <family val="2"/>
      </rPr>
      <t>T7270005004830</t>
    </r>
    <phoneticPr fontId="33"/>
  </si>
  <si>
    <t xml:space="preserve"> 試験問合わせ先 （0858）26-6377</t>
  </si>
  <si>
    <t>受付番号</t>
    <rPh sb="0" eb="1">
      <t>ウケツケ</t>
    </rPh>
    <rPh sb="1" eb="3">
      <t>バンゴウ</t>
    </rPh>
    <phoneticPr fontId="33"/>
  </si>
  <si>
    <t>受入者</t>
    <rPh sb="0" eb="2">
      <t>ウケイレ</t>
    </rPh>
    <rPh sb="2" eb="3">
      <t>シャ</t>
    </rPh>
    <phoneticPr fontId="8"/>
  </si>
  <si>
    <t>令和　　年　　月　　日</t>
    <rPh sb="0" eb="2">
      <t>レイワ</t>
    </rPh>
    <rPh sb="4" eb="5">
      <t>ネン</t>
    </rPh>
    <rPh sb="7" eb="8">
      <t>ガツ</t>
    </rPh>
    <rPh sb="10" eb="11">
      <t>ニチ</t>
    </rPh>
    <phoneticPr fontId="33"/>
  </si>
  <si>
    <t>（様式　受付14-1）</t>
    <rPh sb="1" eb="3">
      <t>ヨウシキ</t>
    </rPh>
    <rPh sb="4" eb="6">
      <t>ウケツケ</t>
    </rPh>
    <phoneticPr fontId="82"/>
  </si>
  <si>
    <t>コンクリートの残存膨張量試験依頼書（請求明細書）</t>
    <rPh sb="7" eb="9">
      <t>ザンゾン</t>
    </rPh>
    <rPh sb="9" eb="11">
      <t>ボウチョウ</t>
    </rPh>
    <rPh sb="11" eb="12">
      <t>リョウ</t>
    </rPh>
    <rPh sb="12" eb="14">
      <t>シケン</t>
    </rPh>
    <rPh sb="14" eb="17">
      <t>イライショ</t>
    </rPh>
    <rPh sb="18" eb="23">
      <t>セイキュウメイサイショ</t>
    </rPh>
    <phoneticPr fontId="82"/>
  </si>
  <si>
    <t>伺　試験依頼書により実施してよろしいか</t>
    <rPh sb="0" eb="1">
      <t>ウカガ</t>
    </rPh>
    <rPh sb="2" eb="4">
      <t>シケン</t>
    </rPh>
    <rPh sb="4" eb="7">
      <t>イライショ</t>
    </rPh>
    <rPh sb="10" eb="12">
      <t>ジッシ</t>
    </rPh>
    <phoneticPr fontId="82"/>
  </si>
  <si>
    <t>公益財団法人鳥取県建設技術センター代表理事　様</t>
    <rPh sb="0" eb="17">
      <t>コウエキ</t>
    </rPh>
    <rPh sb="17" eb="19">
      <t>ダイヒョウ</t>
    </rPh>
    <rPh sb="19" eb="21">
      <t>リジ</t>
    </rPh>
    <rPh sb="22" eb="23">
      <t>サマ</t>
    </rPh>
    <phoneticPr fontId="82"/>
  </si>
  <si>
    <t>依頼者（コード番号）</t>
    <rPh sb="0" eb="3">
      <t>イライシャ</t>
    </rPh>
    <rPh sb="7" eb="9">
      <t>バンゴウ</t>
    </rPh>
    <phoneticPr fontId="82"/>
  </si>
  <si>
    <t>郵便番号・住所</t>
    <rPh sb="0" eb="2">
      <t>ユウビン</t>
    </rPh>
    <rPh sb="2" eb="4">
      <t>バンゴウ</t>
    </rPh>
    <rPh sb="5" eb="6">
      <t>ジュウ</t>
    </rPh>
    <rPh sb="6" eb="7">
      <t>ショ</t>
    </rPh>
    <phoneticPr fontId="59"/>
  </si>
  <si>
    <t>会社名・氏名</t>
    <rPh sb="0" eb="3">
      <t>カイシャメイ</t>
    </rPh>
    <rPh sb="4" eb="6">
      <t>シメイ</t>
    </rPh>
    <phoneticPr fontId="59"/>
  </si>
  <si>
    <t>電話番号・FAX番号</t>
    <rPh sb="0" eb="2">
      <t>デンワ</t>
    </rPh>
    <rPh sb="2" eb="3">
      <t>バン</t>
    </rPh>
    <rPh sb="3" eb="4">
      <t>ゴウ</t>
    </rPh>
    <rPh sb="8" eb="10">
      <t>バンゴウ</t>
    </rPh>
    <phoneticPr fontId="59"/>
  </si>
  <si>
    <t>10cm</t>
    <phoneticPr fontId="82"/>
  </si>
  <si>
    <t>5cm</t>
    <phoneticPr fontId="82"/>
  </si>
  <si>
    <t>フリー</t>
    <phoneticPr fontId="82"/>
  </si>
  <si>
    <t>受任者（コード番号）</t>
    <rPh sb="0" eb="2">
      <t>ジュニン</t>
    </rPh>
    <rPh sb="2" eb="3">
      <t>シャ</t>
    </rPh>
    <rPh sb="7" eb="9">
      <t>バンゴウ</t>
    </rPh>
    <phoneticPr fontId="82"/>
  </si>
  <si>
    <t>つぎのとおり材料試験を依頼します。</t>
    <rPh sb="6" eb="8">
      <t>ザイリョウ</t>
    </rPh>
    <rPh sb="8" eb="10">
      <t>シケン</t>
    </rPh>
    <rPh sb="11" eb="13">
      <t>イライ</t>
    </rPh>
    <phoneticPr fontId="82"/>
  </si>
  <si>
    <t>工事名</t>
    <rPh sb="0" eb="2">
      <t>コウジ</t>
    </rPh>
    <rPh sb="2" eb="3">
      <t>メイ</t>
    </rPh>
    <phoneticPr fontId="82"/>
  </si>
  <si>
    <t>工事場所</t>
    <rPh sb="0" eb="2">
      <t>コウジ</t>
    </rPh>
    <rPh sb="2" eb="4">
      <t>バショ</t>
    </rPh>
    <phoneticPr fontId="82"/>
  </si>
  <si>
    <t>指定事項等</t>
    <rPh sb="0" eb="2">
      <t>シテイ</t>
    </rPh>
    <rPh sb="2" eb="4">
      <t>ジコウ</t>
    </rPh>
    <rPh sb="4" eb="5">
      <t>トウ</t>
    </rPh>
    <phoneticPr fontId="82"/>
  </si>
  <si>
    <t>供試体の形態及び状況</t>
    <rPh sb="0" eb="3">
      <t>キョウシタイ</t>
    </rPh>
    <rPh sb="4" eb="6">
      <t>ケイタイ</t>
    </rPh>
    <rPh sb="6" eb="7">
      <t>オヨ</t>
    </rPh>
    <rPh sb="8" eb="10">
      <t>ジョウキョウ</t>
    </rPh>
    <phoneticPr fontId="82"/>
  </si>
  <si>
    <t>供試体寸法（径）</t>
    <rPh sb="0" eb="3">
      <t>キョウシタイ</t>
    </rPh>
    <rPh sb="3" eb="5">
      <t>スンポウ</t>
    </rPh>
    <rPh sb="6" eb="7">
      <t>ケイ</t>
    </rPh>
    <phoneticPr fontId="82"/>
  </si>
  <si>
    <t>（</t>
    <phoneticPr fontId="82"/>
  </si>
  <si>
    <t>ｃｍ</t>
    <phoneticPr fontId="82"/>
  </si>
  <si>
    <t>）</t>
    <phoneticPr fontId="82"/>
  </si>
  <si>
    <t>番号</t>
    <rPh sb="0" eb="2">
      <t>バンゴウ</t>
    </rPh>
    <phoneticPr fontId="82"/>
  </si>
  <si>
    <t>供試体（試料）採取</t>
    <rPh sb="0" eb="3">
      <t>キョウシタイ</t>
    </rPh>
    <rPh sb="4" eb="6">
      <t>シリョウ</t>
    </rPh>
    <rPh sb="7" eb="9">
      <t>サイシュ</t>
    </rPh>
    <phoneticPr fontId="82"/>
  </si>
  <si>
    <t>構造物の名称、採取位置等</t>
    <rPh sb="0" eb="3">
      <t>コウゾウブツ</t>
    </rPh>
    <rPh sb="4" eb="6">
      <t>メイショウ</t>
    </rPh>
    <rPh sb="7" eb="9">
      <t>サイシュ</t>
    </rPh>
    <rPh sb="9" eb="11">
      <t>イチ</t>
    </rPh>
    <rPh sb="11" eb="12">
      <t>トウ</t>
    </rPh>
    <phoneticPr fontId="82"/>
  </si>
  <si>
    <t>　年　月　日</t>
    <rPh sb="1" eb="2">
      <t>ネン</t>
    </rPh>
    <rPh sb="3" eb="4">
      <t>ツキ</t>
    </rPh>
    <rPh sb="5" eb="6">
      <t>ヒ</t>
    </rPh>
    <phoneticPr fontId="82"/>
  </si>
  <si>
    <t>　</t>
    <phoneticPr fontId="82"/>
  </si>
  <si>
    <t>基長測定後の測定日</t>
    <rPh sb="0" eb="1">
      <t>モト</t>
    </rPh>
    <rPh sb="1" eb="2">
      <t>チョウ</t>
    </rPh>
    <rPh sb="2" eb="4">
      <t>ソクテイ</t>
    </rPh>
    <rPh sb="4" eb="5">
      <t>ゴ</t>
    </rPh>
    <rPh sb="6" eb="8">
      <t>ソクテイ</t>
    </rPh>
    <rPh sb="8" eb="9">
      <t>ビ</t>
    </rPh>
    <phoneticPr fontId="82"/>
  </si>
  <si>
    <t>（JCI法）保存期間が３日間は２４時間ごと、それ以降は３日から１週間の間隔で測定（要協議）</t>
    <phoneticPr fontId="82"/>
  </si>
  <si>
    <t>（アルカリ溶液浸漬法）水酸化ナトリウム溶液浸漬後、保存期間が１日、３日、７日及び２週、３週、４週になったとき</t>
    <rPh sb="5" eb="7">
      <t>ヨウエキ</t>
    </rPh>
    <rPh sb="7" eb="9">
      <t>シンセキ</t>
    </rPh>
    <rPh sb="9" eb="10">
      <t>ホウ</t>
    </rPh>
    <rPh sb="11" eb="14">
      <t>スイサンカ</t>
    </rPh>
    <rPh sb="19" eb="21">
      <t>ヨウエキ</t>
    </rPh>
    <rPh sb="21" eb="23">
      <t>シンセキ</t>
    </rPh>
    <rPh sb="23" eb="24">
      <t>ゴ</t>
    </rPh>
    <rPh sb="25" eb="27">
      <t>ホゾン</t>
    </rPh>
    <rPh sb="27" eb="29">
      <t>キカン</t>
    </rPh>
    <rPh sb="31" eb="32">
      <t>ニチ</t>
    </rPh>
    <rPh sb="34" eb="35">
      <t>ニチ</t>
    </rPh>
    <rPh sb="37" eb="38">
      <t>ニチ</t>
    </rPh>
    <rPh sb="38" eb="39">
      <t>オヨ</t>
    </rPh>
    <rPh sb="41" eb="42">
      <t>シュウ</t>
    </rPh>
    <rPh sb="44" eb="45">
      <t>シュウ</t>
    </rPh>
    <rPh sb="47" eb="48">
      <t>シュウ</t>
    </rPh>
    <phoneticPr fontId="82"/>
  </si>
  <si>
    <t>備考</t>
    <rPh sb="0" eb="2">
      <t>ビコウ</t>
    </rPh>
    <phoneticPr fontId="82"/>
  </si>
  <si>
    <t>協議事項</t>
    <rPh sb="0" eb="2">
      <t>キョウギ</t>
    </rPh>
    <rPh sb="2" eb="4">
      <t>ジコウ</t>
    </rPh>
    <phoneticPr fontId="82"/>
  </si>
  <si>
    <t>試験手数料</t>
    <rPh sb="0" eb="2">
      <t>シケン</t>
    </rPh>
    <rPh sb="2" eb="5">
      <t>テスウリョウ</t>
    </rPh>
    <phoneticPr fontId="82"/>
  </si>
  <si>
    <t>令和6年7月1日改定</t>
    <rPh sb="0" eb="2">
      <t>レイワ</t>
    </rPh>
    <rPh sb="3" eb="4">
      <t>ネン</t>
    </rPh>
    <rPh sb="5" eb="6">
      <t>ガツ</t>
    </rPh>
    <rPh sb="7" eb="8">
      <t>ニチ</t>
    </rPh>
    <rPh sb="8" eb="10">
      <t>カイテイ</t>
    </rPh>
    <phoneticPr fontId="82"/>
  </si>
  <si>
    <t>分類</t>
    <rPh sb="0" eb="2">
      <t>ブンルイ</t>
    </rPh>
    <phoneticPr fontId="82"/>
  </si>
  <si>
    <t>試験種別</t>
    <rPh sb="0" eb="2">
      <t>シケン</t>
    </rPh>
    <rPh sb="2" eb="4">
      <t>シュベツ</t>
    </rPh>
    <phoneticPr fontId="82"/>
  </si>
  <si>
    <t>規準等</t>
    <rPh sb="0" eb="2">
      <t>キジュン</t>
    </rPh>
    <rPh sb="2" eb="3">
      <t>トウ</t>
    </rPh>
    <phoneticPr fontId="82"/>
  </si>
  <si>
    <t>供試体寸法</t>
    <rPh sb="0" eb="3">
      <t>キョウシタイ</t>
    </rPh>
    <rPh sb="3" eb="5">
      <t>スンポウ</t>
    </rPh>
    <phoneticPr fontId="82"/>
  </si>
  <si>
    <t>手数料（税抜）</t>
    <rPh sb="0" eb="3">
      <t>テスウリョウ</t>
    </rPh>
    <rPh sb="4" eb="6">
      <t>ゼイヌ</t>
    </rPh>
    <phoneticPr fontId="82"/>
  </si>
  <si>
    <t>数量</t>
    <rPh sb="0" eb="2">
      <t>スウリョウ</t>
    </rPh>
    <phoneticPr fontId="82"/>
  </si>
  <si>
    <t>金　額（円）</t>
    <rPh sb="0" eb="1">
      <t>キン</t>
    </rPh>
    <rPh sb="2" eb="3">
      <t>ガク</t>
    </rPh>
    <rPh sb="4" eb="5">
      <t>エン</t>
    </rPh>
    <phoneticPr fontId="82"/>
  </si>
  <si>
    <t>（1本当り）</t>
    <rPh sb="2" eb="3">
      <t>ホン</t>
    </rPh>
    <rPh sb="3" eb="4">
      <t>アタ</t>
    </rPh>
    <phoneticPr fontId="82"/>
  </si>
  <si>
    <t>（D)</t>
    <phoneticPr fontId="82"/>
  </si>
  <si>
    <t>ｺﾝｸﾘｰﾄの残存膨張量</t>
    <rPh sb="7" eb="9">
      <t>ザンゾン</t>
    </rPh>
    <rPh sb="9" eb="11">
      <t>ボウチョウ</t>
    </rPh>
    <rPh sb="11" eb="12">
      <t>リョウ</t>
    </rPh>
    <phoneticPr fontId="82"/>
  </si>
  <si>
    <t>JCI-S-011-2017
旧JCI-DD2</t>
    <phoneticPr fontId="82"/>
  </si>
  <si>
    <t>φ10×25cm</t>
    <phoneticPr fontId="82"/>
  </si>
  <si>
    <t>㉑</t>
    <phoneticPr fontId="82"/>
  </si>
  <si>
    <t>試験（JCI法）</t>
    <rPh sb="0" eb="2">
      <t>シケン</t>
    </rPh>
    <rPh sb="6" eb="7">
      <t>ホウ</t>
    </rPh>
    <phoneticPr fontId="82"/>
  </si>
  <si>
    <t>JCI案</t>
    <rPh sb="3" eb="4">
      <t>アン</t>
    </rPh>
    <phoneticPr fontId="82"/>
  </si>
  <si>
    <t>φ 5×13cm</t>
    <phoneticPr fontId="82"/>
  </si>
  <si>
    <t>㉒</t>
    <phoneticPr fontId="82"/>
  </si>
  <si>
    <t>試験（ｱﾙｶﾘ溶液浸漬法）</t>
    <rPh sb="0" eb="2">
      <t>シケン</t>
    </rPh>
    <rPh sb="7" eb="9">
      <t>ヨウエキ</t>
    </rPh>
    <rPh sb="9" eb="11">
      <t>シンセキ</t>
    </rPh>
    <rPh sb="11" eb="12">
      <t>ホウ</t>
    </rPh>
    <phoneticPr fontId="82"/>
  </si>
  <si>
    <t>a. 成績書の必要部数</t>
    <phoneticPr fontId="82"/>
  </si>
  <si>
    <t>-</t>
    <phoneticPr fontId="82"/>
  </si>
  <si>
    <t>b. 成績書の追加発行部数(b=a-1)</t>
    <phoneticPr fontId="82"/>
  </si>
  <si>
    <t>追加発行手数料</t>
    <phoneticPr fontId="82"/>
  </si>
  <si>
    <t>小　計（税抜）</t>
    <phoneticPr fontId="82"/>
  </si>
  <si>
    <t>消費税額（税率10％）</t>
    <rPh sb="0" eb="3">
      <t>ショウヒゼイ</t>
    </rPh>
    <rPh sb="3" eb="4">
      <t>ガク</t>
    </rPh>
    <rPh sb="5" eb="7">
      <t>ゼイリツ</t>
    </rPh>
    <phoneticPr fontId="82"/>
  </si>
  <si>
    <t>合計（税込）</t>
    <phoneticPr fontId="82"/>
  </si>
  <si>
    <r>
      <t>公益財団法人鳥取県建設技術センター　</t>
    </r>
    <r>
      <rPr>
        <sz val="10"/>
        <color indexed="8"/>
        <rFont val="ＭＳ Ｐゴシック"/>
        <family val="3"/>
        <charset val="128"/>
      </rPr>
      <t>登録番号　</t>
    </r>
    <r>
      <rPr>
        <sz val="10"/>
        <color indexed="8"/>
        <rFont val="Calibri"/>
        <family val="2"/>
      </rPr>
      <t>T7270005004830</t>
    </r>
    <phoneticPr fontId="33"/>
  </si>
  <si>
    <t>試験問合わせ先（0858）26-6377</t>
    <rPh sb="0" eb="2">
      <t>シケン</t>
    </rPh>
    <rPh sb="2" eb="4">
      <t>トイア</t>
    </rPh>
    <rPh sb="6" eb="7">
      <t>サキ</t>
    </rPh>
    <phoneticPr fontId="82"/>
  </si>
  <si>
    <t>受入者</t>
    <rPh sb="0" eb="2">
      <t>ウケイレ</t>
    </rPh>
    <rPh sb="2" eb="3">
      <t>シャ</t>
    </rPh>
    <phoneticPr fontId="82"/>
  </si>
  <si>
    <t>試験完了予定日</t>
    <rPh sb="0" eb="2">
      <t>シケン</t>
    </rPh>
    <rPh sb="2" eb="4">
      <t>カンリョウ</t>
    </rPh>
    <rPh sb="4" eb="7">
      <t>ヨテイビ</t>
    </rPh>
    <phoneticPr fontId="82"/>
  </si>
  <si>
    <t>受付番号</t>
    <rPh sb="0" eb="2">
      <t>ウケツケ</t>
    </rPh>
    <rPh sb="2" eb="4">
      <t>バンゴウ</t>
    </rPh>
    <phoneticPr fontId="82"/>
  </si>
  <si>
    <t>令和　　年　　月　　日</t>
    <rPh sb="0" eb="2">
      <t>レイワ</t>
    </rPh>
    <rPh sb="4" eb="5">
      <t>ネン</t>
    </rPh>
    <rPh sb="7" eb="8">
      <t>ガツ</t>
    </rPh>
    <rPh sb="10" eb="11">
      <t>ニチ</t>
    </rPh>
    <phoneticPr fontId="82"/>
  </si>
  <si>
    <t>（保管期間10年）</t>
    <rPh sb="1" eb="3">
      <t>ホカン</t>
    </rPh>
    <rPh sb="3" eb="5">
      <t>キカン</t>
    </rPh>
    <rPh sb="7" eb="8">
      <t>ネン</t>
    </rPh>
    <phoneticPr fontId="82"/>
  </si>
  <si>
    <t>ﾚﾃﾞｨｰﾐｸｽﾄｺﾝｸﾘｰﾄの練混ぜに用いる水の試験依頼書（請求明細書）</t>
    <rPh sb="16" eb="17">
      <t>ネ</t>
    </rPh>
    <rPh sb="17" eb="18">
      <t>マ</t>
    </rPh>
    <rPh sb="20" eb="21">
      <t>モチ</t>
    </rPh>
    <rPh sb="23" eb="24">
      <t>スイ</t>
    </rPh>
    <rPh sb="25" eb="26">
      <t>タメシ</t>
    </rPh>
    <rPh sb="26" eb="27">
      <t>シルシ</t>
    </rPh>
    <rPh sb="31" eb="33">
      <t>セイキュウ</t>
    </rPh>
    <rPh sb="33" eb="36">
      <t>メイサイショ</t>
    </rPh>
    <phoneticPr fontId="8"/>
  </si>
  <si>
    <t>　公益財団法人　　鳥取県建設技術センタ－代表理事　様</t>
    <rPh sb="1" eb="3">
      <t>コウエキ</t>
    </rPh>
    <rPh sb="19" eb="21">
      <t>ダイヒョウ</t>
    </rPh>
    <rPh sb="24" eb="25">
      <t>サマ</t>
    </rPh>
    <phoneticPr fontId="33"/>
  </si>
  <si>
    <t>　　依頼者　（コード番号）</t>
    <rPh sb="2" eb="3">
      <t>ヤスシ</t>
    </rPh>
    <rPh sb="3" eb="4">
      <t>ヨリ</t>
    </rPh>
    <rPh sb="4" eb="5">
      <t>シャ</t>
    </rPh>
    <rPh sb="10" eb="12">
      <t>バンゴウ</t>
    </rPh>
    <phoneticPr fontId="33"/>
  </si>
  <si>
    <t>郵便番号・住所</t>
    <rPh sb="0" eb="2">
      <t>ユウビン</t>
    </rPh>
    <rPh sb="2" eb="4">
      <t>バンゴウ</t>
    </rPh>
    <rPh sb="5" eb="6">
      <t>ジュウ</t>
    </rPh>
    <rPh sb="6" eb="7">
      <t>ショ</t>
    </rPh>
    <phoneticPr fontId="38"/>
  </si>
  <si>
    <t>会社名・氏名</t>
    <rPh sb="0" eb="3">
      <t>カイシャメイ</t>
    </rPh>
    <rPh sb="4" eb="6">
      <t>シメイ</t>
    </rPh>
    <phoneticPr fontId="38"/>
  </si>
  <si>
    <t>電話番号・FAX番号</t>
    <rPh sb="0" eb="2">
      <t>デンワ</t>
    </rPh>
    <rPh sb="2" eb="3">
      <t>バン</t>
    </rPh>
    <rPh sb="3" eb="4">
      <t>ゴウ</t>
    </rPh>
    <rPh sb="8" eb="10">
      <t>バンゴウ</t>
    </rPh>
    <phoneticPr fontId="38"/>
  </si>
  <si>
    <t>　　受任者　（コード番号）</t>
    <rPh sb="2" eb="4">
      <t>ジュニン</t>
    </rPh>
    <rPh sb="4" eb="5">
      <t>シャ</t>
    </rPh>
    <rPh sb="10" eb="12">
      <t>バンゴウ</t>
    </rPh>
    <phoneticPr fontId="33"/>
  </si>
  <si>
    <t>　つぎのとおり材料試験を依頼します。</t>
    <rPh sb="7" eb="9">
      <t>ザイリョウ</t>
    </rPh>
    <rPh sb="9" eb="11">
      <t>シケン</t>
    </rPh>
    <rPh sb="12" eb="14">
      <t>イライ</t>
    </rPh>
    <phoneticPr fontId="33"/>
  </si>
  <si>
    <t>送付先</t>
    <rPh sb="0" eb="3">
      <t>ソウフサキ</t>
    </rPh>
    <phoneticPr fontId="33"/>
  </si>
  <si>
    <t>　　試料の種類及び状況</t>
    <rPh sb="2" eb="4">
      <t>シリョウ</t>
    </rPh>
    <rPh sb="5" eb="7">
      <t>シュルイ</t>
    </rPh>
    <rPh sb="7" eb="8">
      <t>オヨ</t>
    </rPh>
    <rPh sb="9" eb="11">
      <t>ジョウキョウ</t>
    </rPh>
    <phoneticPr fontId="8"/>
  </si>
  <si>
    <t>試料の種類</t>
    <rPh sb="3" eb="4">
      <t>タネ</t>
    </rPh>
    <rPh sb="4" eb="5">
      <t>タグイ</t>
    </rPh>
    <phoneticPr fontId="33"/>
  </si>
  <si>
    <t>(</t>
    <phoneticPr fontId="33"/>
  </si>
  <si>
    <t>)</t>
    <phoneticPr fontId="33"/>
  </si>
  <si>
    <t>上水道</t>
    <rPh sb="0" eb="3">
      <t>ジョウスイドウ</t>
    </rPh>
    <phoneticPr fontId="5"/>
  </si>
  <si>
    <t>河川水</t>
    <rPh sb="0" eb="3">
      <t>カセンスイ</t>
    </rPh>
    <phoneticPr fontId="5"/>
  </si>
  <si>
    <t>湖沼水</t>
    <rPh sb="0" eb="1">
      <t>コ</t>
    </rPh>
    <rPh sb="1" eb="2">
      <t>ヌマ</t>
    </rPh>
    <rPh sb="2" eb="3">
      <t>スイ</t>
    </rPh>
    <phoneticPr fontId="33"/>
  </si>
  <si>
    <t>井戸水</t>
    <rPh sb="0" eb="3">
      <t>イドミズ</t>
    </rPh>
    <phoneticPr fontId="33"/>
  </si>
  <si>
    <t>地下水</t>
    <rPh sb="0" eb="3">
      <t>チカスイ</t>
    </rPh>
    <phoneticPr fontId="33"/>
  </si>
  <si>
    <t>工業用水</t>
    <rPh sb="0" eb="2">
      <t>コウギョウ</t>
    </rPh>
    <rPh sb="2" eb="4">
      <t>ヨウスイ</t>
    </rPh>
    <phoneticPr fontId="33"/>
  </si>
  <si>
    <t>その他</t>
    <rPh sb="2" eb="3">
      <t>タ</t>
    </rPh>
    <phoneticPr fontId="33"/>
  </si>
  <si>
    <t>試料採取日</t>
    <rPh sb="0" eb="1">
      <t>ココロ</t>
    </rPh>
    <rPh sb="1" eb="2">
      <t>リョウ</t>
    </rPh>
    <rPh sb="2" eb="3">
      <t>サイ</t>
    </rPh>
    <rPh sb="3" eb="4">
      <t>トリ</t>
    </rPh>
    <rPh sb="4" eb="5">
      <t>ビ</t>
    </rPh>
    <phoneticPr fontId="8"/>
  </si>
  <si>
    <t>回収水</t>
    <rPh sb="0" eb="2">
      <t>カイシュウ</t>
    </rPh>
    <rPh sb="2" eb="3">
      <t>スイ</t>
    </rPh>
    <phoneticPr fontId="33"/>
  </si>
  <si>
    <t>スラッジ水</t>
    <rPh sb="4" eb="5">
      <t>スイ</t>
    </rPh>
    <phoneticPr fontId="33"/>
  </si>
  <si>
    <t>上澄水</t>
    <rPh sb="0" eb="2">
      <t>ウワズ</t>
    </rPh>
    <rPh sb="2" eb="3">
      <t>スイ</t>
    </rPh>
    <phoneticPr fontId="33"/>
  </si>
  <si>
    <t>試料採取場所</t>
    <rPh sb="2" eb="4">
      <t>サイシュ</t>
    </rPh>
    <rPh sb="4" eb="6">
      <t>バショ</t>
    </rPh>
    <phoneticPr fontId="8"/>
  </si>
  <si>
    <r>
      <t xml:space="preserve">備　考
</t>
    </r>
    <r>
      <rPr>
        <sz val="5.5"/>
        <rFont val="ＭＳ Ｐ明朝"/>
        <family val="1"/>
        <charset val="128"/>
      </rPr>
      <t>(成績書に記載されます)</t>
    </r>
    <rPh sb="0" eb="1">
      <t>ソナエ</t>
    </rPh>
    <rPh sb="2" eb="3">
      <t>コウ</t>
    </rPh>
    <rPh sb="5" eb="7">
      <t>セイセキ</t>
    </rPh>
    <rPh sb="7" eb="8">
      <t>ショ</t>
    </rPh>
    <rPh sb="9" eb="11">
      <t>キサイ</t>
    </rPh>
    <phoneticPr fontId="8"/>
  </si>
  <si>
    <t>協議・連絡事項</t>
    <rPh sb="0" eb="2">
      <t>キョウギ</t>
    </rPh>
    <rPh sb="3" eb="5">
      <t>レンラク</t>
    </rPh>
    <rPh sb="5" eb="7">
      <t>ジコウ</t>
    </rPh>
    <phoneticPr fontId="8"/>
  </si>
  <si>
    <t>　　試験手数料</t>
    <rPh sb="2" eb="4">
      <t>シケン</t>
    </rPh>
    <rPh sb="4" eb="7">
      <t>テスウリョウ</t>
    </rPh>
    <phoneticPr fontId="8"/>
  </si>
  <si>
    <t>懸濁物質の量</t>
    <rPh sb="0" eb="1">
      <t>カケ</t>
    </rPh>
    <rPh sb="1" eb="2">
      <t>ダク</t>
    </rPh>
    <rPh sb="2" eb="4">
      <t>ブッシツ</t>
    </rPh>
    <rPh sb="5" eb="6">
      <t>リョウ</t>
    </rPh>
    <phoneticPr fontId="33"/>
  </si>
  <si>
    <t>JIS A 5308附属書C</t>
    <phoneticPr fontId="33"/>
  </si>
  <si>
    <t>溶解性蒸発残留物の量</t>
    <rPh sb="0" eb="3">
      <t>ヨウカイセイ</t>
    </rPh>
    <rPh sb="3" eb="5">
      <t>ジョウハツ</t>
    </rPh>
    <rPh sb="5" eb="7">
      <t>ザンリュウ</t>
    </rPh>
    <rPh sb="7" eb="8">
      <t>モノ</t>
    </rPh>
    <rPh sb="9" eb="10">
      <t>リョウ</t>
    </rPh>
    <phoneticPr fontId="33"/>
  </si>
  <si>
    <t>塩化物イオン（Cl−）量</t>
    <rPh sb="0" eb="3">
      <t>エンカブツ</t>
    </rPh>
    <rPh sb="11" eb="12">
      <t>リョウ</t>
    </rPh>
    <phoneticPr fontId="33"/>
  </si>
  <si>
    <t>セメントの凝結時間の差</t>
    <rPh sb="5" eb="7">
      <t>ギョウケツ</t>
    </rPh>
    <rPh sb="7" eb="9">
      <t>ジカン</t>
    </rPh>
    <rPh sb="10" eb="11">
      <t>サ</t>
    </rPh>
    <phoneticPr fontId="33"/>
  </si>
  <si>
    <t>モルタルの圧縮強さの比</t>
    <rPh sb="5" eb="7">
      <t>アッシュク</t>
    </rPh>
    <rPh sb="7" eb="8">
      <t>ツヨ</t>
    </rPh>
    <rPh sb="10" eb="11">
      <t>ヒ</t>
    </rPh>
    <phoneticPr fontId="33"/>
  </si>
  <si>
    <t>　成績書の受取方法　　　　【</t>
    <rPh sb="1" eb="4">
      <t>セイセキショ</t>
    </rPh>
    <rPh sb="5" eb="7">
      <t>ウケトリ</t>
    </rPh>
    <rPh sb="7" eb="9">
      <t>ホウホウ</t>
    </rPh>
    <phoneticPr fontId="33"/>
  </si>
  <si>
    <t>消費税額（税率10%）</t>
    <phoneticPr fontId="33"/>
  </si>
  <si>
    <t xml:space="preserve">        試験問合わせ先 （0858）26-6377</t>
  </si>
  <si>
    <t>受入者</t>
    <rPh sb="0" eb="3">
      <t>ウケイレシャ</t>
    </rPh>
    <phoneticPr fontId="8"/>
  </si>
  <si>
    <t>(保管期間10年)</t>
    <rPh sb="1" eb="3">
      <t>ホカン</t>
    </rPh>
    <rPh sb="3" eb="5">
      <t>キカン</t>
    </rPh>
    <rPh sb="7" eb="8">
      <t>ネン</t>
    </rPh>
    <phoneticPr fontId="33"/>
  </si>
  <si>
    <t xml:space="preserve">       必要に応じてご記入ください</t>
    <phoneticPr fontId="5"/>
  </si>
  <si>
    <r>
      <t xml:space="preserve">部 </t>
    </r>
    <r>
      <rPr>
        <sz val="9"/>
        <color theme="1"/>
        <rFont val="ＭＳ Ｐ明朝"/>
        <family val="1"/>
        <charset val="128"/>
      </rPr>
      <t>※成績書（１部目）の手数料は、試験手数料に含んでいます。</t>
    </r>
    <rPh sb="0" eb="1">
      <t>ブ</t>
    </rPh>
    <phoneticPr fontId="5"/>
  </si>
  <si>
    <t>680-0018　倉吉市福庭町２丁目２３番地</t>
    <phoneticPr fontId="5"/>
  </si>
  <si>
    <t>680-0018　倉吉市福庭町２丁目２３番地</t>
    <phoneticPr fontId="5"/>
  </si>
  <si>
    <t>センター建設（株）</t>
    <rPh sb="4" eb="6">
      <t>ケンセツ</t>
    </rPh>
    <rPh sb="6" eb="9">
      <t>カブ</t>
    </rPh>
    <phoneticPr fontId="5"/>
  </si>
  <si>
    <t>0858-26-0000　0858-26-0001</t>
    <phoneticPr fontId="5"/>
  </si>
  <si>
    <t>センター建設（株）</t>
    <rPh sb="4" eb="6">
      <t>ケンセツ</t>
    </rPh>
    <rPh sb="6" eb="9">
      <t>カブ</t>
    </rPh>
    <phoneticPr fontId="5"/>
  </si>
  <si>
    <t>0858-26-0000　0858-26-0001</t>
    <phoneticPr fontId="5"/>
  </si>
  <si>
    <t>　　依頼者以外の方が支払いされる場合に入力ください</t>
    <phoneticPr fontId="5"/>
  </si>
  <si>
    <t>工場で作成された場合は工場名を入力ください</t>
    <phoneticPr fontId="5"/>
  </si>
  <si>
    <t>　　　　依頼者以外の方が支払いされる場合に入力ください</t>
    <phoneticPr fontId="5"/>
  </si>
  <si>
    <t xml:space="preserve">    　　　   必要に応じてご記入ください</t>
    <phoneticPr fontId="5"/>
  </si>
  <si>
    <t>　　　依頼者以外の方が支払いされる場合に入力ください</t>
    <phoneticPr fontId="5"/>
  </si>
  <si>
    <t xml:space="preserve">    　　　  必要に応じてご記入ください</t>
    <phoneticPr fontId="5"/>
  </si>
  <si>
    <t>依頼者以外の方が支払いされる場合に入力ください</t>
    <phoneticPr fontId="5"/>
  </si>
  <si>
    <t>　　　　依頼者以外の方が支払いされる場合に入力ください</t>
    <rPh sb="4" eb="6">
      <t>イライ</t>
    </rPh>
    <phoneticPr fontId="5"/>
  </si>
  <si>
    <t xml:space="preserve">    　　 必要に応じてご記入ください</t>
    <phoneticPr fontId="5"/>
  </si>
  <si>
    <t>　　　　依頼者以外の方が支払いされる場合に入力ください</t>
    <phoneticPr fontId="5"/>
  </si>
  <si>
    <r>
      <t>　</t>
    </r>
    <r>
      <rPr>
        <sz val="10"/>
        <color rgb="FFFF0000"/>
        <rFont val="Meiryo UI"/>
        <family val="3"/>
        <charset val="128"/>
      </rPr>
      <t>※協議・連絡・指示等があれば入力してください。また、送付先が依頼者住所と異なる場合は、送付先住所等を入力してください。</t>
    </r>
    <phoneticPr fontId="5"/>
  </si>
  <si>
    <t>生産者又は採取者を記入してください。</t>
    <rPh sb="0" eb="3">
      <t>セイサンシャ</t>
    </rPh>
    <rPh sb="3" eb="4">
      <t>マタ</t>
    </rPh>
    <rPh sb="5" eb="8">
      <t>サイシュシャ</t>
    </rPh>
    <rPh sb="9" eb="11">
      <t>キニュウ</t>
    </rPh>
    <phoneticPr fontId="5"/>
  </si>
  <si>
    <t>例：天然砂</t>
    <rPh sb="0" eb="1">
      <t>レイ</t>
    </rPh>
    <rPh sb="2" eb="3">
      <t>ネン</t>
    </rPh>
    <rPh sb="3" eb="4">
      <t>スナ</t>
    </rPh>
    <phoneticPr fontId="5"/>
  </si>
  <si>
    <t>　 例：　　2</t>
    <rPh sb="2" eb="3">
      <t>レイ</t>
    </rPh>
    <phoneticPr fontId="5"/>
  </si>
  <si>
    <t>例：現場採取土</t>
    <rPh sb="0" eb="1">
      <t>レイ</t>
    </rPh>
    <rPh sb="2" eb="4">
      <t>ゲンバ</t>
    </rPh>
    <rPh sb="4" eb="7">
      <t>サイシュド</t>
    </rPh>
    <phoneticPr fontId="5"/>
  </si>
  <si>
    <t>例：　　　４</t>
    <rPh sb="0" eb="1">
      <t>レイ</t>
    </rPh>
    <phoneticPr fontId="5"/>
  </si>
  <si>
    <t>例：現場採取</t>
    <rPh sb="0" eb="1">
      <t>レイ</t>
    </rPh>
    <rPh sb="2" eb="4">
      <t>ゲンバ</t>
    </rPh>
    <rPh sb="4" eb="6">
      <t>サイシュ</t>
    </rPh>
    <phoneticPr fontId="5"/>
  </si>
  <si>
    <t>例：No.1</t>
    <rPh sb="0" eb="1">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</si>
</sst>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_ "/>
    <numFmt numFmtId="178" formatCode="[$]ggge&quot;年&quot;m&quot;月&quot;d&quot;日&quot;;@"/>
    <numFmt numFmtId="179" formatCode="#,##0_);[Red]\(#,##0\)"/>
    <numFmt numFmtId="180" formatCode="0;0;"/>
    <numFmt numFmtId="181" formatCode="#,###_);[Red]\(\-#,###\)"/>
    <numFmt numFmtId="182" formatCode="##,###_);[Red]\(\-##,###\)"/>
    <numFmt numFmtId="183" formatCode="0.0"/>
    <numFmt numFmtId="184" formatCode="#,##0_ ;[Red]\-#,##0\ "/>
    <numFmt numFmtId="185" formatCode="yyyy/m/d;@"/>
    <numFmt numFmtId="186" formatCode="0.0_);[Red]\(0.0\)"/>
    <numFmt numFmtId="187" formatCode="#,##0_ "/>
    <numFmt numFmtId="188" formatCode="###,###_);[Red]\(\-###,###\)"/>
    <numFmt numFmtId="189" formatCode="#,###_);[Red]\(\-#,###_)"/>
    <numFmt numFmtId="190" formatCode="[$]ggge&quot;年&quot;m&quot;月&quot;d&quot;日&quot;;@" x16r2:formatCode16="[$-ja-JP-x-gannen]ggge&quot;年&quot;m&quot;月&quot;d&quot;日&quot;;@"/>
  </numFmts>
  <fonts count="107">
    <font>
      <sz val="12"/>
      <name val="ＭＳ Ｐ明朝"/>
      <family val="1"/>
      <charset val="128"/>
    </font>
    <font>
      <sz val="11"/>
      <color theme="1"/>
      <name val="游ゴシック"/>
      <family val="2"/>
      <charset val="128"/>
      <scheme val="minor"/>
    </font>
    <font>
      <sz val="9"/>
      <color rgb="FF000000"/>
      <name val="MS UI Gothic"/>
      <family val="3"/>
      <charset val="128"/>
    </font>
    <font>
      <sz val="12"/>
      <name val="ＭＳ Ｐ明朝"/>
      <family val="1"/>
      <charset val="128"/>
    </font>
    <font>
      <sz val="9"/>
      <color rgb="FF000000"/>
      <name val="Meiryo UI"/>
      <family val="3"/>
      <charset val="128"/>
    </font>
    <font>
      <sz val="6"/>
      <name val="ＭＳ Ｐ明朝"/>
      <family val="1"/>
      <charset val="128"/>
    </font>
    <font>
      <b/>
      <sz val="16"/>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12"/>
      <name val="游ゴシック"/>
      <family val="3"/>
      <charset val="128"/>
      <scheme val="minor"/>
    </font>
    <font>
      <sz val="9"/>
      <name val="游ゴシック"/>
      <family val="3"/>
      <charset val="128"/>
      <scheme val="minor"/>
    </font>
    <font>
      <sz val="12"/>
      <name val="HGｺﾞｼｯｸM"/>
      <family val="3"/>
      <charset val="128"/>
    </font>
    <font>
      <sz val="9"/>
      <name val="ＭＳ Ｐゴシック"/>
      <family val="3"/>
      <charset val="128"/>
    </font>
    <font>
      <sz val="8"/>
      <name val="ＭＳ Ｐ明朝"/>
      <family val="1"/>
      <charset val="128"/>
    </font>
    <font>
      <b/>
      <sz val="12"/>
      <color indexed="10"/>
      <name val="ＭＳ Ｐ明朝"/>
      <family val="1"/>
      <charset val="128"/>
    </font>
    <font>
      <sz val="11"/>
      <color rgb="FFFF0000"/>
      <name val="ＭＳ Ｐ明朝"/>
      <family val="1"/>
      <charset val="128"/>
    </font>
    <font>
      <b/>
      <sz val="12"/>
      <name val="ＭＳ Ｐ明朝"/>
      <family val="1"/>
      <charset val="128"/>
    </font>
    <font>
      <sz val="10"/>
      <color rgb="FFFF0000"/>
      <name val="ＭＳ Ｐ明朝"/>
      <family val="1"/>
      <charset val="128"/>
    </font>
    <font>
      <b/>
      <sz val="11"/>
      <name val="ＭＳ Ｐ明朝"/>
      <family val="1"/>
      <charset val="128"/>
    </font>
    <font>
      <sz val="11"/>
      <color theme="1"/>
      <name val="ＭＳ Ｐ明朝"/>
      <family val="1"/>
      <charset val="128"/>
    </font>
    <font>
      <sz val="10"/>
      <color theme="1"/>
      <name val="ＭＳ Ｐ明朝"/>
      <family val="1"/>
      <charset val="128"/>
    </font>
    <font>
      <sz val="12"/>
      <color theme="1"/>
      <name val="ＭＳ Ｐ明朝"/>
      <family val="1"/>
      <charset val="128"/>
    </font>
    <font>
      <b/>
      <sz val="11"/>
      <color indexed="81"/>
      <name val="HGP創英角ｺﾞｼｯｸUB"/>
      <family val="3"/>
      <charset val="128"/>
    </font>
    <font>
      <b/>
      <sz val="10"/>
      <color indexed="81"/>
      <name val="ＭＳ Ｐゴシック"/>
      <family val="3"/>
      <charset val="128"/>
    </font>
    <font>
      <sz val="9"/>
      <color rgb="FFFF0000"/>
      <name val="ＭＳ Ｐ明朝"/>
      <family val="1"/>
      <charset val="128"/>
    </font>
    <font>
      <b/>
      <sz val="20"/>
      <name val="ＭＳ Ｐ明朝"/>
      <family val="1"/>
      <charset val="128"/>
    </font>
    <font>
      <b/>
      <sz val="20"/>
      <name val="Meiryo UI"/>
      <family val="3"/>
      <charset val="128"/>
    </font>
    <font>
      <sz val="12"/>
      <name val="Meiryo UI"/>
      <family val="3"/>
      <charset val="128"/>
    </font>
    <font>
      <sz val="9.5"/>
      <name val="ＭＳ Ｐ明朝"/>
      <family val="1"/>
      <charset val="128"/>
    </font>
    <font>
      <sz val="10"/>
      <name val="ＭＳ Ｐゴシック"/>
      <family val="3"/>
      <charset val="128"/>
    </font>
    <font>
      <sz val="6"/>
      <name val="ＭＳ Ｐゴシック"/>
      <family val="3"/>
      <charset val="128"/>
    </font>
    <font>
      <b/>
      <sz val="12"/>
      <color rgb="FFFF0000"/>
      <name val="Meiryo UI"/>
      <family val="3"/>
      <charset val="128"/>
    </font>
    <font>
      <vertAlign val="superscript"/>
      <sz val="9"/>
      <name val="ＭＳ Ｐ明朝"/>
      <family val="1"/>
      <charset val="128"/>
    </font>
    <font>
      <sz val="10.5"/>
      <name val="ＭＳ Ｐ明朝"/>
      <family val="1"/>
      <charset val="128"/>
    </font>
    <font>
      <sz val="11"/>
      <color rgb="FFFF0000"/>
      <name val="ＭＳ Ｐゴシック"/>
      <family val="3"/>
      <charset val="128"/>
    </font>
    <font>
      <sz val="11"/>
      <name val="ＭＳ Ｐゴシック"/>
      <family val="3"/>
      <charset val="128"/>
    </font>
    <font>
      <b/>
      <sz val="12"/>
      <name val="Meiryo UI"/>
      <family val="3"/>
      <charset val="128"/>
    </font>
    <font>
      <sz val="10"/>
      <color rgb="FF000000"/>
      <name val="ＭＳ Ｐゴシック"/>
      <family val="3"/>
      <charset val="128"/>
    </font>
    <font>
      <sz val="12"/>
      <color indexed="8"/>
      <name val="HGP創英角ｺﾞｼｯｸUB"/>
      <family val="3"/>
      <charset val="128"/>
    </font>
    <font>
      <sz val="10"/>
      <name val="Calibri"/>
      <family val="2"/>
    </font>
    <font>
      <b/>
      <sz val="20"/>
      <name val="ＭＳ Ｐ明朝"/>
      <family val="3"/>
      <charset val="128"/>
    </font>
    <font>
      <sz val="10"/>
      <color indexed="81"/>
      <name val="Meiryo UI"/>
      <family val="3"/>
      <charset val="128"/>
    </font>
    <font>
      <b/>
      <sz val="10"/>
      <color indexed="81"/>
      <name val="Meiryo UI"/>
      <family val="3"/>
      <charset val="128"/>
    </font>
    <font>
      <sz val="12"/>
      <name val="ＭＳ Ｐゴシック"/>
      <family val="3"/>
      <charset val="128"/>
    </font>
    <font>
      <b/>
      <sz val="14"/>
      <color rgb="FFFF0000"/>
      <name val="Meiryo UI"/>
      <family val="3"/>
      <charset val="128"/>
    </font>
    <font>
      <sz val="10"/>
      <name val="游ゴシック"/>
      <family val="3"/>
      <charset val="128"/>
      <scheme val="minor"/>
    </font>
    <font>
      <vertAlign val="superscript"/>
      <sz val="11"/>
      <name val="ＭＳ Ｐ明朝"/>
      <family val="1"/>
      <charset val="128"/>
    </font>
    <font>
      <sz val="14"/>
      <color rgb="FF000000"/>
      <name val="ＭＳ Ｐゴシック"/>
      <family val="3"/>
      <charset val="128"/>
    </font>
    <font>
      <sz val="9"/>
      <color indexed="81"/>
      <name val="MS P ゴシック"/>
      <family val="3"/>
      <charset val="128"/>
    </font>
    <font>
      <b/>
      <sz val="12"/>
      <name val="ＭＳ Ｐ明朝"/>
      <family val="3"/>
      <charset val="128"/>
    </font>
    <font>
      <b/>
      <sz val="18"/>
      <name val="ＭＳ Ｐ明朝"/>
      <family val="1"/>
      <charset val="128"/>
    </font>
    <font>
      <sz val="12"/>
      <name val="Arial Unicode MS"/>
      <family val="3"/>
      <charset val="128"/>
    </font>
    <font>
      <vertAlign val="superscript"/>
      <sz val="12"/>
      <name val="ＭＳ Ｐ明朝"/>
      <family val="1"/>
      <charset val="128"/>
    </font>
    <font>
      <sz val="12"/>
      <color rgb="FFFF0000"/>
      <name val="ＭＳ Ｐ明朝"/>
      <family val="1"/>
      <charset val="128"/>
    </font>
    <font>
      <vertAlign val="superscript"/>
      <sz val="10"/>
      <name val="ＭＳ Ｐ明朝"/>
      <family val="1"/>
      <charset val="128"/>
    </font>
    <font>
      <sz val="10.5"/>
      <name val="HGｺﾞｼｯｸM"/>
      <family val="3"/>
      <charset val="128"/>
    </font>
    <font>
      <sz val="9"/>
      <color theme="1"/>
      <name val="ＭＳ 明朝"/>
      <family val="1"/>
      <charset val="128"/>
    </font>
    <font>
      <sz val="13"/>
      <name val="ＭＳ Ｐ明朝"/>
      <family val="1"/>
      <charset val="128"/>
    </font>
    <font>
      <sz val="11"/>
      <name val="HGｺﾞｼｯｸM"/>
      <family val="3"/>
      <charset val="128"/>
    </font>
    <font>
      <b/>
      <sz val="9"/>
      <color indexed="81"/>
      <name val="MS P ゴシック"/>
      <family val="3"/>
      <charset val="128"/>
    </font>
    <font>
      <sz val="10"/>
      <name val="HGP創英角ｺﾞｼｯｸUB"/>
      <family val="3"/>
      <charset val="128"/>
    </font>
    <font>
      <b/>
      <sz val="10"/>
      <color indexed="10"/>
      <name val="HGP創英角ｺﾞｼｯｸUB"/>
      <family val="3"/>
      <charset val="128"/>
    </font>
    <font>
      <u/>
      <sz val="11"/>
      <color indexed="36"/>
      <name val="ＭＳ Ｐゴシック"/>
      <family val="3"/>
      <charset val="128"/>
    </font>
    <font>
      <sz val="12"/>
      <name val="HGSｺﾞｼｯｸM"/>
      <family val="3"/>
      <charset val="128"/>
    </font>
    <font>
      <b/>
      <sz val="10"/>
      <name val="ＭＳ Ｐ明朝"/>
      <family val="1"/>
      <charset val="128"/>
    </font>
    <font>
      <sz val="10.5"/>
      <color rgb="FF000000"/>
      <name val="ＭＳ Ｐゴシック"/>
      <family val="3"/>
      <charset val="128"/>
    </font>
    <font>
      <sz val="11"/>
      <color indexed="8"/>
      <name val="ＭＳ Ｐゴシック"/>
      <family val="3"/>
      <charset val="128"/>
    </font>
    <font>
      <sz val="11"/>
      <color indexed="8"/>
      <name val="Calibri"/>
      <family val="2"/>
    </font>
    <font>
      <sz val="12"/>
      <color rgb="FFCCFFFF"/>
      <name val="ＭＳ Ｐ明朝"/>
      <family val="1"/>
      <charset val="128"/>
    </font>
    <font>
      <b/>
      <sz val="8"/>
      <color indexed="81"/>
      <name val="ＭＳ Ｐゴシック"/>
      <family val="3"/>
      <charset val="128"/>
    </font>
    <font>
      <b/>
      <sz val="14"/>
      <name val="ＭＳ Ｐ明朝"/>
      <family val="1"/>
      <charset val="128"/>
    </font>
    <font>
      <sz val="11"/>
      <color indexed="12"/>
      <name val="ＭＳ Ｐ明朝"/>
      <family val="1"/>
      <charset val="128"/>
    </font>
    <font>
      <sz val="10"/>
      <color indexed="8"/>
      <name val="ＭＳ Ｐゴシック"/>
      <family val="3"/>
      <charset val="128"/>
    </font>
    <font>
      <sz val="10"/>
      <color indexed="8"/>
      <name val="Calibri"/>
      <family val="2"/>
    </font>
    <font>
      <b/>
      <sz val="10"/>
      <name val="ＭＳ Ｐゴシック"/>
      <family val="3"/>
      <charset val="128"/>
    </font>
    <font>
      <sz val="16"/>
      <name val="ＭＳ Ｐゴシック"/>
      <family val="3"/>
      <charset val="128"/>
    </font>
    <font>
      <sz val="11"/>
      <color indexed="10"/>
      <name val="ＭＳ Ｐ明朝"/>
      <family val="1"/>
      <charset val="128"/>
    </font>
    <font>
      <sz val="10"/>
      <color rgb="FF000000"/>
      <name val="HGｺﾞｼｯｸM"/>
      <family val="3"/>
      <charset val="128"/>
    </font>
    <font>
      <b/>
      <sz val="13"/>
      <name val="ＭＳ Ｐ明朝"/>
      <family val="1"/>
      <charset val="128"/>
    </font>
    <font>
      <sz val="6"/>
      <name val="游ゴシック"/>
      <family val="2"/>
      <charset val="128"/>
      <scheme val="minor"/>
    </font>
    <font>
      <sz val="14"/>
      <color theme="1"/>
      <name val="ＭＳ 明朝"/>
      <family val="1"/>
      <charset val="128"/>
    </font>
    <font>
      <sz val="8"/>
      <color theme="1"/>
      <name val="ＭＳ Ｐ明朝"/>
      <family val="1"/>
      <charset val="128"/>
    </font>
    <font>
      <sz val="16"/>
      <color theme="1"/>
      <name val="ＭＳ 明朝"/>
      <family val="1"/>
      <charset val="128"/>
    </font>
    <font>
      <sz val="10"/>
      <color theme="1"/>
      <name val="ＭＳ 明朝"/>
      <family val="1"/>
      <charset val="128"/>
    </font>
    <font>
      <sz val="11"/>
      <color theme="1"/>
      <name val="ＭＳ 明朝"/>
      <family val="1"/>
      <charset val="128"/>
    </font>
    <font>
      <sz val="9"/>
      <color theme="1"/>
      <name val="ＭＳ Ｐ明朝"/>
      <family val="1"/>
      <charset val="128"/>
    </font>
    <font>
      <sz val="10"/>
      <color theme="1"/>
      <name val="游ゴシック"/>
      <family val="2"/>
      <charset val="128"/>
      <scheme val="minor"/>
    </font>
    <font>
      <b/>
      <sz val="9"/>
      <color theme="1"/>
      <name val="ＭＳ 明朝"/>
      <family val="1"/>
      <charset val="128"/>
    </font>
    <font>
      <b/>
      <sz val="11"/>
      <color theme="1"/>
      <name val="ＭＳ 明朝"/>
      <family val="1"/>
      <charset val="128"/>
    </font>
    <font>
      <sz val="12"/>
      <color theme="1"/>
      <name val="ＭＳ 明朝"/>
      <family val="1"/>
      <charset val="128"/>
    </font>
    <font>
      <b/>
      <sz val="14"/>
      <name val="ＭＳ Ｐゴシック"/>
      <family val="3"/>
      <charset val="128"/>
    </font>
    <font>
      <sz val="5.5"/>
      <name val="ＭＳ Ｐ明朝"/>
      <family val="1"/>
      <charset val="128"/>
    </font>
    <font>
      <sz val="9"/>
      <color indexed="10"/>
      <name val="ＭＳ Ｐ明朝"/>
      <family val="1"/>
      <charset val="128"/>
    </font>
    <font>
      <b/>
      <sz val="9"/>
      <color rgb="FFFF0000"/>
      <name val="ＭＳ Ｐ明朝"/>
      <family val="1"/>
      <charset val="128"/>
    </font>
    <font>
      <b/>
      <sz val="11"/>
      <color rgb="FFFF0000"/>
      <name val="ＭＳ Ｐ明朝"/>
      <family val="1"/>
      <charset val="128"/>
    </font>
    <font>
      <sz val="12"/>
      <color theme="1"/>
      <name val="ＭＳ Ｐゴシック"/>
      <family val="3"/>
      <charset val="128"/>
    </font>
    <font>
      <b/>
      <sz val="11"/>
      <color theme="1"/>
      <name val="ＭＳ Ｐ明朝"/>
      <family val="1"/>
      <charset val="128"/>
    </font>
    <font>
      <b/>
      <sz val="12"/>
      <color theme="1"/>
      <name val="ＭＳ Ｐ明朝"/>
      <family val="1"/>
      <charset val="128"/>
    </font>
    <font>
      <sz val="14"/>
      <color rgb="FFFF0000"/>
      <name val="ＭＳ Ｐ明朝"/>
      <family val="1"/>
      <charset val="128"/>
    </font>
    <font>
      <b/>
      <sz val="12"/>
      <color theme="1"/>
      <name val="ＭＳ Ｐゴシック"/>
      <family val="3"/>
      <charset val="128"/>
    </font>
    <font>
      <sz val="10"/>
      <color rgb="FFFF0000"/>
      <name val="游ゴシック"/>
      <family val="2"/>
      <charset val="128"/>
      <scheme val="minor"/>
    </font>
    <font>
      <sz val="10"/>
      <name val="Meiryo UI"/>
      <family val="3"/>
      <charset val="128"/>
    </font>
    <font>
      <sz val="10"/>
      <color rgb="FFFF0000"/>
      <name val="Meiryo UI"/>
      <family val="3"/>
      <charset val="128"/>
    </font>
    <font>
      <sz val="9"/>
      <color rgb="FFFF0000"/>
      <name val="Meiryo UI"/>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CCECFF"/>
        <bgColor indexed="64"/>
      </patternFill>
    </fill>
  </fills>
  <borders count="1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style="hair">
        <color indexed="64"/>
      </right>
      <top/>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dotted">
        <color indexed="64"/>
      </top>
      <bottom style="hair">
        <color indexed="64"/>
      </bottom>
      <diagonal/>
    </border>
    <border>
      <left/>
      <right style="hair">
        <color indexed="64"/>
      </right>
      <top style="dotted">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hair">
        <color indexed="64"/>
      </left>
      <right style="hair">
        <color indexed="64"/>
      </right>
      <top style="hair">
        <color indexed="64"/>
      </top>
      <bottom style="hair">
        <color indexed="64"/>
      </bottom>
      <diagonal/>
    </border>
    <border diagonalDown="1">
      <left/>
      <right style="thin">
        <color indexed="64"/>
      </right>
      <top/>
      <bottom/>
      <diagonal style="hair">
        <color indexed="64"/>
      </diagonal>
    </border>
    <border>
      <left style="hair">
        <color indexed="64"/>
      </left>
      <right style="hair">
        <color indexed="64"/>
      </right>
      <top style="hair">
        <color indexed="64"/>
      </top>
      <bottom style="thin">
        <color indexed="64"/>
      </bottom>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style="hair">
        <color indexed="64"/>
      </left>
      <right/>
      <top style="hair">
        <color indexed="64"/>
      </top>
      <bottom style="dash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hair">
        <color indexed="64"/>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9">
    <xf numFmtId="0" fontId="0" fillId="0" borderId="0">
      <alignment vertical="center"/>
    </xf>
    <xf numFmtId="38" fontId="3" fillId="0" borderId="0" applyFont="0" applyFill="0" applyBorder="0" applyAlignment="0" applyProtection="0">
      <alignment vertical="center"/>
    </xf>
    <xf numFmtId="0" fontId="38" fillId="0" borderId="0"/>
    <xf numFmtId="0" fontId="38" fillId="0" borderId="0"/>
    <xf numFmtId="38" fontId="38" fillId="0" borderId="0" applyFont="0" applyFill="0" applyBorder="0" applyAlignment="0" applyProtection="0">
      <alignment vertical="center"/>
    </xf>
    <xf numFmtId="38" fontId="3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38" fillId="0" borderId="0" applyFont="0" applyFill="0" applyBorder="0" applyAlignment="0" applyProtection="0"/>
  </cellStyleXfs>
  <cellXfs count="2340">
    <xf numFmtId="0" fontId="0" fillId="0" borderId="0" xfId="0">
      <alignment vertical="center"/>
    </xf>
    <xf numFmtId="0" fontId="0" fillId="0" borderId="0" xfId="0" applyAlignment="1">
      <alignment horizontal="center" vertical="center"/>
    </xf>
    <xf numFmtId="0" fontId="0" fillId="0" borderId="0" xfId="0" applyProtection="1">
      <alignment vertical="center"/>
      <protection locked="0"/>
    </xf>
    <xf numFmtId="0" fontId="0" fillId="3" borderId="0" xfId="0" applyFill="1">
      <alignment vertical="center"/>
    </xf>
    <xf numFmtId="0" fontId="0" fillId="3" borderId="4" xfId="0" applyFill="1" applyBorder="1">
      <alignment vertical="center"/>
    </xf>
    <xf numFmtId="0" fontId="0" fillId="3" borderId="5" xfId="0" applyFill="1" applyBorder="1">
      <alignment vertical="center"/>
    </xf>
    <xf numFmtId="0" fontId="0" fillId="0" borderId="0" xfId="0" applyAlignment="1"/>
    <xf numFmtId="0" fontId="0" fillId="0" borderId="0" xfId="0" applyAlignment="1">
      <alignment horizontal="center"/>
    </xf>
    <xf numFmtId="0" fontId="0" fillId="0" borderId="0" xfId="0" applyAlignment="1" applyProtection="1">
      <protection locked="0"/>
    </xf>
    <xf numFmtId="0" fontId="12" fillId="0" borderId="0" xfId="0" applyFont="1" applyAlignment="1">
      <alignment horizontal="center" vertical="center"/>
    </xf>
    <xf numFmtId="0" fontId="12" fillId="0" borderId="0" xfId="0" applyFont="1">
      <alignment vertical="center"/>
    </xf>
    <xf numFmtId="0" fontId="12" fillId="0" borderId="7" xfId="0" applyFont="1" applyBorder="1" applyAlignment="1">
      <alignment horizontal="center" vertical="center"/>
    </xf>
    <xf numFmtId="0" fontId="12" fillId="0" borderId="7" xfId="0" applyFont="1" applyBorder="1">
      <alignment vertical="center"/>
    </xf>
    <xf numFmtId="0" fontId="12" fillId="0" borderId="15" xfId="0" applyFont="1" applyBorder="1">
      <alignment vertical="center"/>
    </xf>
    <xf numFmtId="0" fontId="12" fillId="0" borderId="15" xfId="0" applyFont="1" applyBorder="1" applyAlignment="1">
      <alignment horizontal="center" vertical="center"/>
    </xf>
    <xf numFmtId="0" fontId="13" fillId="0" borderId="15" xfId="0" applyFont="1" applyBorder="1">
      <alignment vertical="center"/>
    </xf>
    <xf numFmtId="0" fontId="12" fillId="0" borderId="22" xfId="0" applyFont="1" applyBorder="1">
      <alignment vertical="center"/>
    </xf>
    <xf numFmtId="0" fontId="12" fillId="0" borderId="22" xfId="0" applyFont="1" applyBorder="1" applyAlignment="1">
      <alignment horizontal="center" vertical="center"/>
    </xf>
    <xf numFmtId="0" fontId="0" fillId="0" borderId="17" xfId="0" applyBorder="1">
      <alignment vertical="center"/>
    </xf>
    <xf numFmtId="0" fontId="0" fillId="0" borderId="17" xfId="0" applyBorder="1" applyAlignment="1">
      <alignment horizontal="center" vertical="center"/>
    </xf>
    <xf numFmtId="49" fontId="0" fillId="0" borderId="0" xfId="0" applyNumberFormat="1" applyProtection="1">
      <alignment vertical="center"/>
      <protection locked="0"/>
    </xf>
    <xf numFmtId="0" fontId="0" fillId="0" borderId="0" xfId="0" applyAlignment="1">
      <alignment horizontal="left" vertical="center"/>
    </xf>
    <xf numFmtId="0" fontId="17" fillId="0" borderId="0" xfId="0" applyFont="1">
      <alignment vertical="center"/>
    </xf>
    <xf numFmtId="0" fontId="0" fillId="0" borderId="34" xfId="0" applyBorder="1">
      <alignment vertical="center"/>
    </xf>
    <xf numFmtId="0" fontId="9" fillId="0" borderId="0" xfId="0" applyFont="1" applyAlignment="1">
      <alignment horizontal="left" vertical="center"/>
    </xf>
    <xf numFmtId="0" fontId="0" fillId="0" borderId="0" xfId="0" applyAlignment="1">
      <alignment vertical="center" shrinkToFit="1"/>
    </xf>
    <xf numFmtId="49" fontId="0" fillId="0" borderId="0" xfId="0" applyNumberFormat="1" applyAlignment="1">
      <alignment horizontal="left" vertical="center"/>
    </xf>
    <xf numFmtId="0" fontId="8" fillId="0" borderId="0" xfId="0" applyFont="1" applyProtection="1">
      <alignment vertical="center"/>
      <protection locked="0"/>
    </xf>
    <xf numFmtId="0" fontId="6" fillId="0" borderId="0" xfId="0" applyFont="1">
      <alignment vertical="center"/>
    </xf>
    <xf numFmtId="0" fontId="7" fillId="0" borderId="0" xfId="0" applyFont="1">
      <alignment vertical="center"/>
    </xf>
    <xf numFmtId="0" fontId="7" fillId="0" borderId="0" xfId="0" applyFont="1" applyAlignment="1">
      <alignment vertical="top"/>
    </xf>
    <xf numFmtId="0" fontId="0" fillId="0" borderId="4" xfId="0" applyBorder="1">
      <alignment vertical="center"/>
    </xf>
    <xf numFmtId="0" fontId="0" fillId="0" borderId="5" xfId="0" applyBorder="1">
      <alignment vertical="center"/>
    </xf>
    <xf numFmtId="0" fontId="8" fillId="0" borderId="0" xfId="0" applyFont="1">
      <alignment vertical="center"/>
    </xf>
    <xf numFmtId="0" fontId="9" fillId="0" borderId="0" xfId="0" applyFont="1" applyAlignment="1"/>
    <xf numFmtId="0" fontId="0" fillId="0" borderId="6" xfId="0" applyBorder="1" applyAlignment="1"/>
    <xf numFmtId="0" fontId="0" fillId="0" borderId="7" xfId="0" applyBorder="1" applyAlignment="1"/>
    <xf numFmtId="0" fontId="0" fillId="0" borderId="8" xfId="0" applyBorder="1" applyAlignment="1"/>
    <xf numFmtId="0" fontId="7" fillId="0" borderId="0" xfId="0" applyFont="1" applyAlignment="1"/>
    <xf numFmtId="0" fontId="8" fillId="0" borderId="0" xfId="0" applyFont="1" applyAlignment="1"/>
    <xf numFmtId="0" fontId="0" fillId="0" borderId="0" xfId="0" applyAlignment="1">
      <alignment vertical="top"/>
    </xf>
    <xf numFmtId="0" fontId="9" fillId="0" borderId="0" xfId="0" applyFont="1" applyAlignment="1">
      <alignment vertical="top"/>
    </xf>
    <xf numFmtId="0" fontId="0" fillId="0" borderId="19" xfId="0" applyBorder="1" applyProtection="1">
      <alignment vertical="center"/>
      <protection hidden="1"/>
    </xf>
    <xf numFmtId="0" fontId="0" fillId="0" borderId="26" xfId="0" applyBorder="1" applyProtection="1">
      <alignment vertical="center"/>
      <protection hidden="1"/>
    </xf>
    <xf numFmtId="0" fontId="0" fillId="0" borderId="31" xfId="0" applyBorder="1" applyAlignment="1" applyProtection="1">
      <alignment vertical="center" shrinkToFit="1"/>
      <protection hidden="1"/>
    </xf>
    <xf numFmtId="0" fontId="11" fillId="0" borderId="31" xfId="0" applyFont="1" applyBorder="1" applyAlignment="1">
      <alignment vertical="center" shrinkToFit="1"/>
    </xf>
    <xf numFmtId="0" fontId="11" fillId="0" borderId="32" xfId="0" applyFont="1" applyBorder="1" applyAlignment="1">
      <alignment vertical="center" shrinkToFit="1"/>
    </xf>
    <xf numFmtId="0" fontId="11" fillId="0" borderId="33" xfId="0" applyFont="1" applyBorder="1" applyAlignment="1">
      <alignment vertical="center" shrinkToFit="1"/>
    </xf>
    <xf numFmtId="0" fontId="0" fillId="0" borderId="34" xfId="0" applyBorder="1" applyAlignment="1" applyProtection="1">
      <alignment vertical="center" shrinkToFit="1"/>
      <protection hidden="1"/>
    </xf>
    <xf numFmtId="0" fontId="11" fillId="0" borderId="35" xfId="0" applyFont="1" applyBorder="1" applyAlignment="1">
      <alignment vertical="center" shrinkToFit="1"/>
    </xf>
    <xf numFmtId="0" fontId="11" fillId="0" borderId="0" xfId="0" applyFont="1" applyAlignment="1">
      <alignment vertical="center" shrinkToFit="1"/>
    </xf>
    <xf numFmtId="0" fontId="11" fillId="0" borderId="5" xfId="0" applyFont="1" applyBorder="1" applyAlignment="1">
      <alignment vertical="center" shrinkToFit="1"/>
    </xf>
    <xf numFmtId="0" fontId="0" fillId="0" borderId="4" xfId="0" applyBorder="1" applyAlignment="1" applyProtection="1">
      <alignment horizontal="distributed" vertical="center" indent="1"/>
      <protection hidden="1"/>
    </xf>
    <xf numFmtId="0" fontId="0" fillId="0" borderId="0" xfId="0" applyAlignment="1" applyProtection="1">
      <alignment horizontal="distributed" vertical="center" indent="1"/>
      <protection hidden="1"/>
    </xf>
    <xf numFmtId="0" fontId="0" fillId="0" borderId="35" xfId="0" applyBorder="1" applyProtection="1">
      <alignment vertical="center"/>
      <protection hidden="1"/>
    </xf>
    <xf numFmtId="0" fontId="0" fillId="0" borderId="35" xfId="0" applyBorder="1">
      <alignment vertical="center"/>
    </xf>
    <xf numFmtId="0" fontId="9" fillId="0" borderId="0" xfId="0" applyFont="1" applyAlignment="1">
      <alignment horizontal="center" vertical="center"/>
    </xf>
    <xf numFmtId="0" fontId="11" fillId="0" borderId="35" xfId="0" applyFont="1" applyBorder="1">
      <alignment vertical="center"/>
    </xf>
    <xf numFmtId="0" fontId="11" fillId="0" borderId="0" xfId="0" applyFont="1">
      <alignment vertical="center"/>
    </xf>
    <xf numFmtId="0" fontId="11" fillId="0" borderId="5" xfId="0" applyFont="1" applyBorder="1">
      <alignment vertical="center"/>
    </xf>
    <xf numFmtId="0" fontId="0" fillId="0" borderId="6" xfId="0" applyBorder="1">
      <alignment vertical="center"/>
    </xf>
    <xf numFmtId="0" fontId="0" fillId="0" borderId="7" xfId="0" applyBorder="1">
      <alignment vertical="center"/>
    </xf>
    <xf numFmtId="0" fontId="0" fillId="0" borderId="37" xfId="0" applyBorder="1">
      <alignment vertical="center"/>
    </xf>
    <xf numFmtId="0" fontId="9" fillId="0" borderId="7" xfId="0" applyFont="1" applyBorder="1">
      <alignment vertical="center"/>
    </xf>
    <xf numFmtId="0" fontId="0" fillId="0" borderId="7" xfId="0" applyBorder="1" applyAlignment="1">
      <alignment horizontal="center" vertical="center"/>
    </xf>
    <xf numFmtId="0" fontId="0" fillId="0" borderId="8" xfId="0" applyBorder="1">
      <alignment vertical="center"/>
    </xf>
    <xf numFmtId="0" fontId="14" fillId="0" borderId="0" xfId="0" applyFont="1" applyAlignment="1"/>
    <xf numFmtId="0" fontId="15" fillId="0" borderId="0" xfId="0" applyFont="1" applyAlignment="1"/>
    <xf numFmtId="49" fontId="0" fillId="0" borderId="38"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wrapText="1" shrinkToFit="1"/>
      <protection locked="0"/>
    </xf>
    <xf numFmtId="49" fontId="0" fillId="0" borderId="3" xfId="0" applyNumberFormat="1" applyBorder="1" applyAlignment="1" applyProtection="1">
      <alignment horizontal="center" vertical="center" wrapText="1" shrinkToFit="1"/>
      <protection locked="0"/>
    </xf>
    <xf numFmtId="0" fontId="0" fillId="0" borderId="16" xfId="0" applyBorder="1">
      <alignment vertical="center"/>
    </xf>
    <xf numFmtId="0" fontId="0" fillId="0" borderId="18" xfId="0" applyBorder="1">
      <alignment vertical="center"/>
    </xf>
    <xf numFmtId="0" fontId="0" fillId="0" borderId="41" xfId="0" applyBorder="1">
      <alignment vertical="center"/>
    </xf>
    <xf numFmtId="0" fontId="0" fillId="0" borderId="42" xfId="0" applyBorder="1">
      <alignment vertical="center"/>
    </xf>
    <xf numFmtId="0" fontId="0" fillId="0" borderId="4" xfId="0" applyBorder="1" applyAlignment="1">
      <alignment horizontal="distributed" vertical="center" indent="1"/>
    </xf>
    <xf numFmtId="0" fontId="0" fillId="0" borderId="0" xfId="0" applyAlignment="1">
      <alignment horizontal="distributed" vertical="center" indent="1"/>
    </xf>
    <xf numFmtId="0" fontId="0" fillId="0" borderId="36" xfId="0" applyBorder="1" applyAlignment="1">
      <alignment horizontal="distributed" vertical="center" indent="1"/>
    </xf>
    <xf numFmtId="0" fontId="7" fillId="0" borderId="0" xfId="0" applyFont="1" applyAlignment="1">
      <alignment horizontal="left" vertical="center"/>
    </xf>
    <xf numFmtId="0" fontId="9" fillId="0" borderId="0" xfId="0" applyFont="1">
      <alignment vertical="center"/>
    </xf>
    <xf numFmtId="0" fontId="16" fillId="0" borderId="0" xfId="0" applyFont="1">
      <alignment vertical="center"/>
    </xf>
    <xf numFmtId="0" fontId="0" fillId="0" borderId="24" xfId="0" applyBorder="1">
      <alignment vertical="center"/>
    </xf>
    <xf numFmtId="0" fontId="0" fillId="0" borderId="26" xfId="0" applyBorder="1">
      <alignment vertical="center"/>
    </xf>
    <xf numFmtId="0" fontId="0" fillId="0" borderId="43" xfId="0" applyBorder="1">
      <alignment vertical="center"/>
    </xf>
    <xf numFmtId="0" fontId="0" fillId="0" borderId="44" xfId="0" applyBorder="1" applyAlignment="1">
      <alignment horizontal="distributed" vertical="center" indent="1"/>
    </xf>
    <xf numFmtId="0" fontId="0" fillId="0" borderId="32" xfId="0" applyBorder="1" applyAlignment="1">
      <alignment horizontal="distributed" vertical="center" indent="1"/>
    </xf>
    <xf numFmtId="0" fontId="0" fillId="0" borderId="45" xfId="0" applyBorder="1" applyAlignment="1">
      <alignment horizontal="distributed" vertical="center" indent="1"/>
    </xf>
    <xf numFmtId="0" fontId="0" fillId="0" borderId="0" xfId="0" applyAlignment="1">
      <alignment horizontal="right" vertical="center"/>
    </xf>
    <xf numFmtId="0" fontId="0" fillId="0" borderId="23" xfId="0" applyBorder="1" applyAlignment="1">
      <alignment horizontal="distributed" vertical="center" indent="1"/>
    </xf>
    <xf numFmtId="0" fontId="0" fillId="0" borderId="24" xfId="0" applyBorder="1" applyAlignment="1">
      <alignment horizontal="distributed" vertical="center" indent="1"/>
    </xf>
    <xf numFmtId="0" fontId="0" fillId="0" borderId="25" xfId="0" applyBorder="1" applyAlignment="1">
      <alignment horizontal="distributed" vertical="center" indent="1"/>
    </xf>
    <xf numFmtId="0" fontId="0" fillId="0" borderId="32" xfId="0" applyBorder="1">
      <alignment vertical="center"/>
    </xf>
    <xf numFmtId="0" fontId="11" fillId="0" borderId="32" xfId="0" applyFont="1" applyBorder="1">
      <alignment vertical="center"/>
    </xf>
    <xf numFmtId="0" fontId="0" fillId="0" borderId="27" xfId="0" applyBorder="1">
      <alignment vertical="center"/>
    </xf>
    <xf numFmtId="0" fontId="0" fillId="0" borderId="30" xfId="0" applyBorder="1">
      <alignment vertical="center"/>
    </xf>
    <xf numFmtId="0" fontId="8" fillId="0" borderId="32" xfId="0" applyFont="1" applyBorder="1" applyAlignment="1">
      <alignment horizontal="center" vertical="center"/>
    </xf>
    <xf numFmtId="0" fontId="8" fillId="0" borderId="27" xfId="0" applyFont="1" applyBorder="1" applyAlignment="1">
      <alignment horizontal="center" vertical="center"/>
    </xf>
    <xf numFmtId="0" fontId="0" fillId="0" borderId="28" xfId="0" applyBorder="1">
      <alignment vertical="center"/>
    </xf>
    <xf numFmtId="0" fontId="0" fillId="0" borderId="31" xfId="0" applyBorder="1">
      <alignment vertical="center"/>
    </xf>
    <xf numFmtId="0" fontId="0" fillId="0" borderId="45" xfId="0" applyBorder="1">
      <alignment vertical="center"/>
    </xf>
    <xf numFmtId="0" fontId="0" fillId="0" borderId="33" xfId="0" applyBorder="1">
      <alignment vertical="center"/>
    </xf>
    <xf numFmtId="0" fontId="0" fillId="0" borderId="25" xfId="0" applyBorder="1">
      <alignment vertical="center"/>
    </xf>
    <xf numFmtId="178" fontId="0" fillId="0" borderId="7" xfId="0" applyNumberFormat="1" applyBorder="1">
      <alignment vertical="center"/>
    </xf>
    <xf numFmtId="178" fontId="0" fillId="0" borderId="7" xfId="0" applyNumberFormat="1" applyBorder="1" applyAlignment="1">
      <alignment horizontal="right" vertical="center"/>
    </xf>
    <xf numFmtId="0" fontId="8" fillId="0" borderId="0" xfId="0" applyFont="1" applyAlignment="1">
      <alignment horizontal="center" vertical="center"/>
    </xf>
    <xf numFmtId="179" fontId="8" fillId="0" borderId="27" xfId="1" applyNumberFormat="1" applyFont="1" applyFill="1" applyBorder="1" applyAlignment="1">
      <alignment horizontal="right" vertical="center"/>
    </xf>
    <xf numFmtId="181" fontId="8" fillId="0" borderId="26" xfId="0" applyNumberFormat="1" applyFont="1" applyBorder="1" applyAlignment="1" applyProtection="1">
      <alignment horizontal="right" vertical="center"/>
      <protection hidden="1"/>
    </xf>
    <xf numFmtId="181" fontId="8" fillId="0" borderId="24" xfId="0" applyNumberFormat="1" applyFont="1" applyBorder="1" applyAlignment="1" applyProtection="1">
      <alignment horizontal="right" vertical="center"/>
      <protection hidden="1"/>
    </xf>
    <xf numFmtId="181" fontId="8" fillId="0" borderId="43" xfId="0" applyNumberFormat="1" applyFont="1" applyBorder="1" applyAlignment="1" applyProtection="1">
      <alignment horizontal="right" vertical="center"/>
      <protection hidden="1"/>
    </xf>
    <xf numFmtId="0" fontId="20" fillId="0" borderId="27" xfId="0" applyFont="1" applyBorder="1" applyAlignment="1">
      <alignment vertical="center" shrinkToFit="1"/>
    </xf>
    <xf numFmtId="0" fontId="8" fillId="0" borderId="27" xfId="0" applyFont="1" applyBorder="1" applyAlignment="1">
      <alignment horizontal="left" vertical="center"/>
    </xf>
    <xf numFmtId="180" fontId="8" fillId="0" borderId="0" xfId="0" applyNumberFormat="1" applyFont="1" applyAlignment="1" applyProtection="1">
      <alignment horizontal="center" vertical="center"/>
      <protection hidden="1"/>
    </xf>
    <xf numFmtId="180" fontId="8" fillId="0" borderId="36" xfId="0" applyNumberFormat="1" applyFont="1" applyBorder="1" applyAlignment="1" applyProtection="1">
      <alignment horizontal="center" vertical="center"/>
      <protection hidden="1"/>
    </xf>
    <xf numFmtId="0" fontId="18" fillId="0" borderId="7" xfId="0" applyFont="1" applyBorder="1">
      <alignment vertical="center"/>
    </xf>
    <xf numFmtId="0" fontId="20" fillId="0" borderId="7" xfId="0" applyFont="1" applyBorder="1" applyAlignment="1">
      <alignment vertical="center" shrinkToFit="1"/>
    </xf>
    <xf numFmtId="0" fontId="20" fillId="0" borderId="0" xfId="0" applyFont="1">
      <alignment vertical="center"/>
    </xf>
    <xf numFmtId="0" fontId="0" fillId="0" borderId="0" xfId="0" applyAlignment="1">
      <alignment horizontal="right"/>
    </xf>
    <xf numFmtId="182" fontId="8" fillId="0" borderId="17" xfId="0" applyNumberFormat="1" applyFont="1" applyBorder="1" applyAlignment="1" applyProtection="1">
      <alignment horizontal="right" vertical="center"/>
      <protection hidden="1"/>
    </xf>
    <xf numFmtId="182" fontId="8" fillId="0" borderId="42" xfId="0" applyNumberFormat="1" applyFont="1" applyBorder="1" applyAlignment="1" applyProtection="1">
      <alignment horizontal="right" vertical="center"/>
      <protection hidden="1"/>
    </xf>
    <xf numFmtId="0" fontId="21" fillId="0" borderId="0" xfId="0" applyFont="1">
      <alignment vertical="center"/>
    </xf>
    <xf numFmtId="0" fontId="21" fillId="0" borderId="0" xfId="0" applyFont="1" applyAlignment="1">
      <alignment vertical="center" shrinkToFit="1"/>
    </xf>
    <xf numFmtId="182" fontId="21" fillId="0" borderId="0" xfId="0" applyNumberFormat="1" applyFont="1" applyAlignment="1" applyProtection="1">
      <alignment horizontal="right" vertical="center"/>
      <protection hidden="1"/>
    </xf>
    <xf numFmtId="182" fontId="8" fillId="0" borderId="0" xfId="0" applyNumberFormat="1" applyFont="1" applyAlignment="1" applyProtection="1">
      <alignment horizontal="right" vertical="center"/>
      <protection hidden="1"/>
    </xf>
    <xf numFmtId="0" fontId="8" fillId="0" borderId="0" xfId="0" applyFont="1" applyAlignment="1">
      <alignment horizontal="center" vertical="center" wrapText="1"/>
    </xf>
    <xf numFmtId="0" fontId="8" fillId="0" borderId="16" xfId="0" applyFont="1" applyBorder="1" applyAlignment="1">
      <alignment horizontal="center" vertical="center"/>
    </xf>
    <xf numFmtId="0" fontId="0" fillId="0" borderId="5" xfId="0" applyBorder="1" applyAlignment="1">
      <alignment horizontal="right" vertical="center"/>
    </xf>
    <xf numFmtId="0" fontId="0" fillId="0" borderId="8" xfId="0" applyBorder="1" applyAlignment="1">
      <alignment horizontal="right" vertical="center"/>
    </xf>
    <xf numFmtId="0" fontId="8" fillId="0" borderId="0" xfId="0" applyFont="1" applyAlignment="1">
      <alignment horizontal="right"/>
    </xf>
    <xf numFmtId="0" fontId="3" fillId="0" borderId="32" xfId="0" applyFont="1" applyBorder="1">
      <alignment vertical="center"/>
    </xf>
    <xf numFmtId="49" fontId="0" fillId="0" borderId="0" xfId="0" applyNumberFormat="1">
      <alignment vertical="center"/>
    </xf>
    <xf numFmtId="0" fontId="8" fillId="0" borderId="24" xfId="0" applyFont="1" applyBorder="1">
      <alignment vertical="center"/>
    </xf>
    <xf numFmtId="49" fontId="0" fillId="0" borderId="24" xfId="0" applyNumberFormat="1" applyBorder="1">
      <alignment vertical="center"/>
    </xf>
    <xf numFmtId="0" fontId="8" fillId="0" borderId="0" xfId="0" applyFont="1" applyAlignment="1">
      <alignment horizontal="left" vertical="center"/>
    </xf>
    <xf numFmtId="0" fontId="8" fillId="0" borderId="0" xfId="0" applyFont="1" applyAlignment="1">
      <alignment horizontal="right" vertical="center"/>
    </xf>
    <xf numFmtId="182" fontId="8" fillId="0" borderId="0" xfId="0" applyNumberFormat="1" applyFont="1" applyAlignment="1">
      <alignment horizontal="left" vertical="center"/>
    </xf>
    <xf numFmtId="0" fontId="22" fillId="0" borderId="7" xfId="0" applyFont="1" applyBorder="1">
      <alignment vertical="center"/>
    </xf>
    <xf numFmtId="0" fontId="22" fillId="0" borderId="27" xfId="0" applyFont="1" applyBorder="1" applyAlignment="1">
      <alignment horizontal="left" vertical="center"/>
    </xf>
    <xf numFmtId="0" fontId="23" fillId="0" borderId="27" xfId="0" applyFont="1" applyBorder="1" applyAlignment="1">
      <alignment horizontal="center" vertical="center"/>
    </xf>
    <xf numFmtId="0" fontId="0" fillId="0" borderId="27" xfId="0" applyBorder="1" applyAlignment="1">
      <alignment horizontal="center" vertical="center"/>
    </xf>
    <xf numFmtId="0" fontId="8" fillId="0" borderId="34" xfId="0" applyFont="1" applyBorder="1" applyAlignment="1">
      <alignment horizontal="center" vertical="center"/>
    </xf>
    <xf numFmtId="0" fontId="0" fillId="0" borderId="24" xfId="0" applyBorder="1" applyAlignment="1">
      <alignment horizontal="center" vertical="center"/>
    </xf>
    <xf numFmtId="0" fontId="30" fillId="0" borderId="0" xfId="0" applyFont="1">
      <alignment vertical="center"/>
    </xf>
    <xf numFmtId="0" fontId="34" fillId="0" borderId="0" xfId="0" applyFont="1">
      <alignment vertical="center"/>
    </xf>
    <xf numFmtId="0" fontId="0" fillId="0" borderId="0" xfId="0" applyAlignment="1">
      <alignment vertical="center" wrapText="1"/>
    </xf>
    <xf numFmtId="0" fontId="39" fillId="0" borderId="0" xfId="0" applyFont="1">
      <alignment vertical="center"/>
    </xf>
    <xf numFmtId="0" fontId="7" fillId="0" borderId="0" xfId="0" applyFont="1" applyAlignment="1">
      <alignment horizontal="left" vertical="center" wrapText="1"/>
    </xf>
    <xf numFmtId="0" fontId="0" fillId="0" borderId="0" xfId="0" applyAlignment="1" applyProtection="1">
      <alignment horizontal="left" vertical="center"/>
      <protection locked="0"/>
    </xf>
    <xf numFmtId="0" fontId="7" fillId="3" borderId="0" xfId="0" applyFont="1" applyFill="1">
      <alignment vertical="center"/>
    </xf>
    <xf numFmtId="0" fontId="46" fillId="3" borderId="16" xfId="0" applyFont="1" applyFill="1" applyBorder="1">
      <alignment vertical="center"/>
    </xf>
    <xf numFmtId="0" fontId="0" fillId="3" borderId="17" xfId="0" applyFill="1" applyBorder="1">
      <alignment vertical="center"/>
    </xf>
    <xf numFmtId="0" fontId="0" fillId="3" borderId="42" xfId="0" applyFill="1" applyBorder="1">
      <alignment vertical="center"/>
    </xf>
    <xf numFmtId="0" fontId="46" fillId="3" borderId="4" xfId="0" applyFont="1" applyFill="1" applyBorder="1">
      <alignment vertical="center"/>
    </xf>
    <xf numFmtId="0" fontId="46" fillId="3" borderId="0" xfId="2" applyFont="1" applyFill="1" applyAlignment="1">
      <alignment vertical="center"/>
    </xf>
    <xf numFmtId="0" fontId="47" fillId="0" borderId="0" xfId="0" applyFont="1">
      <alignment vertical="center"/>
    </xf>
    <xf numFmtId="0" fontId="39" fillId="0" borderId="0" xfId="0" applyFont="1" applyAlignment="1">
      <alignment vertical="center" wrapText="1"/>
    </xf>
    <xf numFmtId="0" fontId="48" fillId="0" borderId="0" xfId="0" applyFont="1" applyAlignment="1">
      <alignment vertical="center" wrapText="1"/>
    </xf>
    <xf numFmtId="0" fontId="34" fillId="0" borderId="0" xfId="0" applyFont="1" applyAlignment="1">
      <alignment vertical="center" wrapText="1"/>
    </xf>
    <xf numFmtId="0" fontId="34"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46" fillId="0" borderId="0" xfId="0" applyFont="1">
      <alignment vertical="center"/>
    </xf>
    <xf numFmtId="0" fontId="46" fillId="0" borderId="0" xfId="2" applyFont="1" applyAlignment="1">
      <alignment vertical="center"/>
    </xf>
    <xf numFmtId="0" fontId="32" fillId="0" borderId="0" xfId="0" applyFont="1">
      <alignment vertical="center"/>
    </xf>
    <xf numFmtId="0" fontId="52" fillId="0" borderId="0" xfId="0" applyFont="1">
      <alignment vertical="center"/>
    </xf>
    <xf numFmtId="0" fontId="8" fillId="0" borderId="0" xfId="0" applyFont="1" applyAlignment="1" applyProtection="1">
      <alignment horizontal="center" vertical="center"/>
      <protection locked="0"/>
    </xf>
    <xf numFmtId="0" fontId="54" fillId="0" borderId="0" xfId="0" applyFont="1" applyProtection="1">
      <alignment vertical="center"/>
      <protection locked="0"/>
    </xf>
    <xf numFmtId="0" fontId="0" fillId="0" borderId="0" xfId="0" applyAlignment="1" applyProtection="1">
      <alignment vertical="center" wrapText="1"/>
      <protection locked="0"/>
    </xf>
    <xf numFmtId="0" fontId="0" fillId="0" borderId="0" xfId="0" applyProtection="1">
      <alignment vertical="center"/>
      <protection hidden="1"/>
    </xf>
    <xf numFmtId="183" fontId="8" fillId="0" borderId="0" xfId="0" applyNumberFormat="1"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57" fillId="0" borderId="0" xfId="0" applyFont="1">
      <alignment vertical="center"/>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59" fillId="0" borderId="0" xfId="0" applyFont="1" applyAlignment="1" applyProtection="1">
      <alignment horizontal="center" vertical="top"/>
      <protection locked="0"/>
    </xf>
    <xf numFmtId="0" fontId="59" fillId="0" borderId="0" xfId="0" applyFont="1" applyAlignment="1" applyProtection="1">
      <alignment horizontal="center" vertical="center"/>
      <protection locked="0"/>
    </xf>
    <xf numFmtId="0" fontId="8" fillId="0" borderId="0" xfId="0" applyFont="1" applyAlignment="1" applyProtection="1">
      <alignment vertical="center" shrinkToFit="1"/>
      <protection locked="0"/>
    </xf>
    <xf numFmtId="179" fontId="8" fillId="0" borderId="0" xfId="1" applyNumberFormat="1" applyFont="1" applyFill="1" applyBorder="1" applyAlignment="1">
      <alignment vertical="center"/>
    </xf>
    <xf numFmtId="179" fontId="8" fillId="0" borderId="0" xfId="0" applyNumberFormat="1" applyFont="1" applyAlignment="1" applyProtection="1">
      <alignment horizontal="center" vertical="center"/>
      <protection locked="0"/>
    </xf>
    <xf numFmtId="0" fontId="8" fillId="0" borderId="0" xfId="0" applyFont="1" applyProtection="1">
      <alignment vertical="center"/>
      <protection hidden="1"/>
    </xf>
    <xf numFmtId="182" fontId="8" fillId="0" borderId="0" xfId="0" applyNumberFormat="1" applyFont="1" applyProtection="1">
      <alignment vertical="center"/>
      <protection locked="0"/>
    </xf>
    <xf numFmtId="179" fontId="8" fillId="0" borderId="0" xfId="1" applyNumberFormat="1" applyFont="1" applyFill="1" applyBorder="1" applyAlignment="1" applyProtection="1">
      <alignment horizontal="center" vertical="center"/>
      <protection locked="0"/>
    </xf>
    <xf numFmtId="182" fontId="8" fillId="0" borderId="0" xfId="0" applyNumberFormat="1" applyFont="1" applyProtection="1">
      <alignment vertical="center"/>
      <protection hidden="1"/>
    </xf>
    <xf numFmtId="0" fontId="63" fillId="0" borderId="0" xfId="0" applyFont="1">
      <alignment vertical="center"/>
    </xf>
    <xf numFmtId="0" fontId="63" fillId="0" borderId="0" xfId="0" applyFont="1" applyAlignment="1" applyProtection="1">
      <alignment vertical="center" shrinkToFit="1"/>
      <protection locked="0"/>
    </xf>
    <xf numFmtId="0" fontId="63" fillId="0" borderId="0" xfId="0" applyFont="1" applyAlignment="1">
      <alignment horizontal="center" vertical="center"/>
    </xf>
    <xf numFmtId="0" fontId="63" fillId="0" borderId="0" xfId="0" applyFont="1" applyAlignment="1">
      <alignment horizontal="center" vertical="center" shrinkToFit="1"/>
    </xf>
    <xf numFmtId="185" fontId="63" fillId="0" borderId="0" xfId="0" applyNumberFormat="1" applyFont="1" applyAlignment="1" applyProtection="1">
      <alignment vertical="center" shrinkToFit="1"/>
      <protection locked="0"/>
    </xf>
    <xf numFmtId="0" fontId="0" fillId="0" borderId="0" xfId="0" quotePrefix="1" applyProtection="1">
      <alignment vertical="center"/>
      <protection locked="0"/>
    </xf>
    <xf numFmtId="0" fontId="0" fillId="0" borderId="0" xfId="0" applyAlignment="1" applyProtection="1">
      <alignment horizontal="right" vertical="center"/>
      <protection locked="0"/>
    </xf>
    <xf numFmtId="0" fontId="0" fillId="2" borderId="0" xfId="0" applyFill="1" applyProtection="1">
      <alignment vertical="center"/>
      <protection locked="0"/>
    </xf>
    <xf numFmtId="0" fontId="0" fillId="2" borderId="0" xfId="0" applyFill="1" applyAlignment="1" applyProtection="1">
      <alignment horizontal="center" vertical="center"/>
      <protection locked="0"/>
    </xf>
    <xf numFmtId="0" fontId="7" fillId="2" borderId="0" xfId="0" applyFont="1" applyFill="1" applyProtection="1">
      <alignment vertical="center"/>
      <protection locked="0"/>
    </xf>
    <xf numFmtId="0" fontId="9" fillId="2" borderId="0" xfId="0" applyFont="1" applyFill="1" applyProtection="1">
      <alignment vertical="center"/>
      <protection locked="0"/>
    </xf>
    <xf numFmtId="185" fontId="64" fillId="0" borderId="0" xfId="0" applyNumberFormat="1" applyFont="1" applyAlignment="1" applyProtection="1">
      <alignment vertical="center" shrinkToFit="1"/>
      <protection locked="0"/>
    </xf>
    <xf numFmtId="0" fontId="9"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63" fillId="0" borderId="0" xfId="0" applyFont="1" applyProtection="1">
      <alignment vertical="center"/>
      <protection locked="0"/>
    </xf>
    <xf numFmtId="0" fontId="0" fillId="0" borderId="0" xfId="0" applyAlignment="1" applyProtection="1">
      <alignment vertical="top"/>
      <protection locked="0"/>
    </xf>
    <xf numFmtId="0" fontId="63" fillId="0" borderId="0" xfId="0" applyFont="1" applyAlignment="1" applyProtection="1">
      <alignment vertical="top"/>
      <protection locked="0"/>
    </xf>
    <xf numFmtId="0" fontId="9" fillId="0" borderId="0" xfId="0" applyFont="1" applyAlignment="1" applyProtection="1">
      <alignment horizontal="left" vertical="center"/>
      <protection locked="0"/>
    </xf>
    <xf numFmtId="0" fontId="63" fillId="0" borderId="0" xfId="0" applyFont="1" applyAlignment="1" applyProtection="1">
      <alignment horizontal="center" vertical="center"/>
      <protection locked="0"/>
    </xf>
    <xf numFmtId="0" fontId="63" fillId="0" borderId="0" xfId="0" applyFont="1" applyAlignment="1">
      <alignment horizontal="left" vertical="center"/>
    </xf>
    <xf numFmtId="0" fontId="63" fillId="0" borderId="0" xfId="0" applyFont="1" applyAlignment="1" applyProtection="1">
      <alignment horizontal="left" vertical="center" shrinkToFit="1"/>
      <protection locked="0"/>
    </xf>
    <xf numFmtId="179" fontId="63" fillId="0" borderId="0" xfId="1" applyNumberFormat="1" applyFont="1" applyFill="1" applyBorder="1" applyAlignment="1">
      <alignment vertical="center"/>
    </xf>
    <xf numFmtId="179" fontId="63" fillId="0" borderId="0" xfId="0" applyNumberFormat="1" applyFont="1" applyAlignment="1" applyProtection="1">
      <alignment vertical="center" shrinkToFit="1"/>
      <protection locked="0"/>
    </xf>
    <xf numFmtId="179" fontId="8" fillId="0" borderId="0" xfId="0" applyNumberFormat="1" applyFont="1" applyProtection="1">
      <alignment vertical="center"/>
      <protection locked="0"/>
    </xf>
    <xf numFmtId="0" fontId="17" fillId="0" borderId="0" xfId="0" applyFont="1" applyProtection="1">
      <alignment vertical="center"/>
      <protection locked="0"/>
    </xf>
    <xf numFmtId="179" fontId="63" fillId="0" borderId="0" xfId="1" applyNumberFormat="1" applyFont="1" applyFill="1" applyBorder="1" applyAlignment="1" applyProtection="1">
      <alignment vertical="center" shrinkToFit="1"/>
      <protection locked="0"/>
    </xf>
    <xf numFmtId="179" fontId="8" fillId="0" borderId="0" xfId="1" applyNumberFormat="1" applyFont="1" applyFill="1" applyBorder="1" applyAlignment="1" applyProtection="1">
      <alignment vertical="center"/>
      <protection locked="0"/>
    </xf>
    <xf numFmtId="0" fontId="8" fillId="0" borderId="0" xfId="3" applyFont="1" applyAlignment="1">
      <alignment vertical="center"/>
    </xf>
    <xf numFmtId="0" fontId="8" fillId="0" borderId="0" xfId="3" applyFont="1"/>
    <xf numFmtId="0" fontId="8" fillId="0" borderId="0" xfId="3" applyFont="1" applyAlignment="1" applyProtection="1">
      <alignment vertical="center"/>
      <protection locked="0"/>
    </xf>
    <xf numFmtId="0" fontId="38" fillId="0" borderId="0" xfId="3" applyAlignment="1">
      <alignment vertical="center"/>
    </xf>
    <xf numFmtId="0" fontId="9" fillId="0" borderId="0" xfId="3" applyFont="1" applyAlignment="1">
      <alignment vertical="center"/>
    </xf>
    <xf numFmtId="0" fontId="74" fillId="0" borderId="0" xfId="3" applyFont="1" applyAlignment="1">
      <alignment vertical="center"/>
    </xf>
    <xf numFmtId="0" fontId="7" fillId="0" borderId="0" xfId="3" applyFont="1" applyAlignment="1">
      <alignment vertical="center"/>
    </xf>
    <xf numFmtId="0" fontId="38" fillId="0" borderId="0" xfId="3"/>
    <xf numFmtId="0" fontId="9" fillId="0" borderId="0" xfId="3" applyFont="1" applyAlignment="1" applyProtection="1">
      <alignment vertical="center"/>
      <protection locked="0"/>
    </xf>
    <xf numFmtId="0" fontId="38" fillId="0" borderId="0" xfId="3" applyAlignment="1">
      <alignment horizontal="distributed" vertical="center"/>
    </xf>
    <xf numFmtId="0" fontId="38" fillId="0" borderId="0" xfId="3" applyAlignment="1" applyProtection="1">
      <alignment horizontal="left" vertical="center"/>
      <protection locked="0"/>
    </xf>
    <xf numFmtId="0" fontId="38" fillId="0" borderId="0" xfId="3" applyProtection="1">
      <protection locked="0"/>
    </xf>
    <xf numFmtId="0" fontId="79" fillId="0" borderId="0" xfId="3" applyFont="1" applyAlignment="1">
      <alignment vertical="center"/>
    </xf>
    <xf numFmtId="0" fontId="38" fillId="0" borderId="0" xfId="3" applyAlignment="1" applyProtection="1">
      <alignment vertical="center"/>
      <protection locked="0"/>
    </xf>
    <xf numFmtId="0" fontId="38" fillId="0" borderId="0" xfId="3" applyAlignment="1">
      <alignment horizontal="center" vertical="center"/>
    </xf>
    <xf numFmtId="0" fontId="9" fillId="0" borderId="0" xfId="3" applyFont="1" applyAlignment="1">
      <alignment horizontal="center" vertical="center"/>
    </xf>
    <xf numFmtId="0" fontId="59" fillId="0" borderId="0" xfId="6" applyFont="1">
      <alignment vertical="center"/>
    </xf>
    <xf numFmtId="0" fontId="59" fillId="0" borderId="0" xfId="6" applyFont="1" applyAlignment="1">
      <alignment horizontal="center" vertical="center"/>
    </xf>
    <xf numFmtId="0" fontId="59" fillId="0" borderId="0" xfId="6" applyFont="1" applyAlignment="1">
      <alignment horizontal="right" vertical="center"/>
    </xf>
    <xf numFmtId="0" fontId="59" fillId="0" borderId="0" xfId="6" applyFont="1" applyProtection="1">
      <alignment vertical="center"/>
      <protection locked="0"/>
    </xf>
    <xf numFmtId="0" fontId="1" fillId="0" borderId="0" xfId="6" applyAlignment="1" applyProtection="1">
      <alignment horizontal="right" vertical="center"/>
      <protection locked="0"/>
    </xf>
    <xf numFmtId="0" fontId="1" fillId="0" borderId="0" xfId="6" applyProtection="1">
      <alignment vertical="center"/>
      <protection locked="0"/>
    </xf>
    <xf numFmtId="0" fontId="9" fillId="0" borderId="0" xfId="6" applyFont="1" applyProtection="1">
      <alignment vertical="center"/>
      <protection locked="0"/>
    </xf>
    <xf numFmtId="38" fontId="87" fillId="0" borderId="0" xfId="7" applyFont="1" applyFill="1" applyBorder="1" applyAlignment="1" applyProtection="1">
      <alignment horizontal="right" vertical="center"/>
    </xf>
    <xf numFmtId="0" fontId="59" fillId="0" borderId="0" xfId="6" applyFont="1" applyAlignment="1" applyProtection="1">
      <alignment vertical="top"/>
      <protection locked="0"/>
    </xf>
    <xf numFmtId="0" fontId="9" fillId="0" borderId="0" xfId="3" applyFont="1" applyAlignment="1">
      <alignment horizontal="right" vertical="center"/>
    </xf>
    <xf numFmtId="0" fontId="9" fillId="0" borderId="0" xfId="3" applyFont="1" applyAlignment="1" applyProtection="1">
      <alignment horizontal="center" vertical="center"/>
      <protection locked="0"/>
    </xf>
    <xf numFmtId="0" fontId="38" fillId="0" borderId="0" xfId="3" applyAlignment="1">
      <alignment horizontal="right" vertical="center"/>
    </xf>
    <xf numFmtId="0" fontId="7" fillId="0" borderId="0" xfId="3" applyFont="1" applyAlignment="1" applyProtection="1">
      <alignment vertical="center"/>
      <protection locked="0"/>
    </xf>
    <xf numFmtId="0" fontId="38" fillId="0" borderId="0" xfId="3" applyAlignment="1" applyProtection="1">
      <alignment horizontal="center" vertical="center"/>
      <protection locked="0"/>
    </xf>
    <xf numFmtId="0" fontId="8" fillId="0" borderId="0" xfId="3" applyFont="1" applyAlignment="1">
      <alignment vertical="center" wrapText="1"/>
    </xf>
    <xf numFmtId="0" fontId="7" fillId="0" borderId="0" xfId="0" applyFont="1" applyProtection="1">
      <alignment vertical="center"/>
      <protection hidden="1"/>
    </xf>
    <xf numFmtId="0" fontId="53" fillId="0" borderId="0" xfId="0" applyFont="1" applyProtection="1">
      <alignment vertical="center"/>
      <protection hidden="1"/>
    </xf>
    <xf numFmtId="0" fontId="3" fillId="0" borderId="0" xfId="0" applyFont="1" applyProtection="1">
      <alignment vertical="center"/>
      <protection hidden="1"/>
    </xf>
    <xf numFmtId="0" fontId="8" fillId="0" borderId="0" xfId="0" applyFont="1" applyAlignment="1" applyProtection="1">
      <protection hidden="1"/>
    </xf>
    <xf numFmtId="0" fontId="0" fillId="0" borderId="0" xfId="0" applyAlignment="1" applyProtection="1">
      <protection hidden="1"/>
    </xf>
    <xf numFmtId="0" fontId="0" fillId="0" borderId="0" xfId="0" applyAlignment="1" applyProtection="1">
      <alignment horizontal="right" vertical="center"/>
      <protection hidden="1"/>
    </xf>
    <xf numFmtId="0" fontId="8" fillId="0" borderId="0" xfId="0" applyFont="1" applyAlignment="1" applyProtection="1">
      <alignment horizontal="center" vertical="center"/>
      <protection hidden="1"/>
    </xf>
    <xf numFmtId="0" fontId="3" fillId="0" borderId="0" xfId="0" applyFont="1" applyAlignment="1" applyProtection="1">
      <alignment horizontal="right" vertical="center"/>
      <protection hidden="1"/>
    </xf>
    <xf numFmtId="0" fontId="8" fillId="0" borderId="0" xfId="0" applyFont="1"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0" fontId="3" fillId="0" borderId="0" xfId="0" applyFont="1" applyAlignment="1" applyProtection="1">
      <alignment horizontal="center" vertical="center"/>
      <protection hidden="1"/>
    </xf>
    <xf numFmtId="0" fontId="9" fillId="0" borderId="0" xfId="0" applyFont="1" applyProtection="1">
      <alignment vertical="center"/>
      <protection hidden="1"/>
    </xf>
    <xf numFmtId="49" fontId="8" fillId="0" borderId="0" xfId="0" applyNumberFormat="1" applyFont="1" applyProtection="1">
      <alignment vertical="center"/>
      <protection hidden="1"/>
    </xf>
    <xf numFmtId="49" fontId="8" fillId="0" borderId="0" xfId="0" applyNumberFormat="1" applyFont="1" applyAlignment="1" applyProtection="1">
      <alignment horizontal="center" vertical="center"/>
      <protection hidden="1"/>
    </xf>
    <xf numFmtId="49" fontId="8" fillId="0" borderId="0" xfId="0" applyNumberFormat="1" applyFont="1" applyAlignment="1" applyProtection="1">
      <alignment horizontal="left" vertical="center"/>
      <protection hidden="1"/>
    </xf>
    <xf numFmtId="0" fontId="0" fillId="0" borderId="16" xfId="0" applyBorder="1" applyProtection="1">
      <alignment vertical="center"/>
      <protection hidden="1"/>
    </xf>
    <xf numFmtId="0" fontId="11" fillId="0" borderId="17" xfId="0" applyFont="1" applyBorder="1" applyProtection="1">
      <alignment vertical="center"/>
      <protection hidden="1"/>
    </xf>
    <xf numFmtId="0" fontId="0" fillId="0" borderId="17" xfId="0" applyBorder="1" applyProtection="1">
      <alignment vertical="center"/>
      <protection hidden="1"/>
    </xf>
    <xf numFmtId="0" fontId="0" fillId="0" borderId="17" xfId="0" applyBorder="1" applyAlignment="1" applyProtection="1">
      <alignment horizontal="right" vertical="center"/>
      <protection hidden="1"/>
    </xf>
    <xf numFmtId="0" fontId="8" fillId="0" borderId="17" xfId="0" applyFont="1" applyBorder="1" applyAlignment="1" applyProtection="1">
      <alignment horizontal="center" vertical="center"/>
      <protection hidden="1"/>
    </xf>
    <xf numFmtId="0" fontId="8" fillId="0" borderId="17" xfId="0" applyFont="1" applyBorder="1" applyProtection="1">
      <alignment vertical="center"/>
      <protection hidden="1"/>
    </xf>
    <xf numFmtId="0" fontId="8" fillId="0" borderId="17" xfId="0" applyFont="1" applyBorder="1" applyAlignment="1" applyProtection="1">
      <alignment horizontal="left"/>
      <protection hidden="1"/>
    </xf>
    <xf numFmtId="0" fontId="0" fillId="0" borderId="17" xfId="0" applyBorder="1" applyAlignment="1" applyProtection="1">
      <alignment horizontal="center" vertical="center"/>
      <protection hidden="1"/>
    </xf>
    <xf numFmtId="0" fontId="0" fillId="0" borderId="41" xfId="0" applyBorder="1" applyProtection="1">
      <alignment vertical="center"/>
      <protection hidden="1"/>
    </xf>
    <xf numFmtId="0" fontId="0" fillId="0" borderId="18" xfId="0" applyBorder="1" applyProtection="1">
      <alignment vertical="center"/>
      <protection hidden="1"/>
    </xf>
    <xf numFmtId="0" fontId="0" fillId="0" borderId="42" xfId="0" applyBorder="1" applyProtection="1">
      <alignment vertical="center"/>
      <protection hidden="1"/>
    </xf>
    <xf numFmtId="0" fontId="8" fillId="0" borderId="0" xfId="0" applyFont="1" applyAlignment="1" applyProtection="1">
      <alignment horizontal="left"/>
      <protection hidden="1"/>
    </xf>
    <xf numFmtId="0" fontId="0" fillId="0" borderId="5" xfId="0" applyBorder="1" applyProtection="1">
      <alignment vertical="center"/>
      <protection hidden="1"/>
    </xf>
    <xf numFmtId="0" fontId="0" fillId="0" borderId="25" xfId="0" applyBorder="1" applyProtection="1">
      <alignment vertical="center"/>
      <protection hidden="1"/>
    </xf>
    <xf numFmtId="0" fontId="0" fillId="0" borderId="24" xfId="0" applyBorder="1" applyProtection="1">
      <alignment vertical="center"/>
      <protection hidden="1"/>
    </xf>
    <xf numFmtId="0" fontId="0" fillId="0" borderId="43" xfId="0" applyBorder="1" applyProtection="1">
      <alignment vertical="center"/>
      <protection hidden="1"/>
    </xf>
    <xf numFmtId="0" fontId="0" fillId="0" borderId="24" xfId="0" applyBorder="1" applyAlignment="1" applyProtection="1">
      <alignment horizontal="center" vertical="center"/>
      <protection hidden="1"/>
    </xf>
    <xf numFmtId="0" fontId="0" fillId="0" borderId="31" xfId="0" applyBorder="1" applyProtection="1">
      <alignment vertical="center"/>
      <protection hidden="1"/>
    </xf>
    <xf numFmtId="0" fontId="0" fillId="0" borderId="45" xfId="0" applyBorder="1" applyProtection="1">
      <alignment vertical="center"/>
      <protection hidden="1"/>
    </xf>
    <xf numFmtId="0" fontId="0" fillId="0" borderId="32" xfId="0" applyBorder="1" applyProtection="1">
      <alignment vertical="center"/>
      <protection hidden="1"/>
    </xf>
    <xf numFmtId="0" fontId="0" fillId="0" borderId="33" xfId="0" applyBorder="1" applyProtection="1">
      <alignment vertical="center"/>
      <protection hidden="1"/>
    </xf>
    <xf numFmtId="177" fontId="9" fillId="0" borderId="0" xfId="0" applyNumberFormat="1" applyFont="1" applyProtection="1">
      <alignment vertical="center"/>
      <protection locked="0"/>
    </xf>
    <xf numFmtId="0" fontId="8" fillId="0" borderId="24" xfId="0" applyFont="1" applyBorder="1" applyAlignment="1" applyProtection="1">
      <alignment horizontal="center" vertical="center"/>
      <protection hidden="1"/>
    </xf>
    <xf numFmtId="0" fontId="8" fillId="0" borderId="24" xfId="0" applyFont="1" applyBorder="1" applyProtection="1">
      <alignment vertical="center"/>
      <protection hidden="1"/>
    </xf>
    <xf numFmtId="0" fontId="8" fillId="0" borderId="24" xfId="0" applyFont="1" applyBorder="1" applyAlignment="1" applyProtection="1">
      <alignment horizontal="left"/>
      <protection hidden="1"/>
    </xf>
    <xf numFmtId="0" fontId="0" fillId="0" borderId="16"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0" xfId="0" applyAlignment="1" applyProtection="1">
      <alignment horizontal="center" wrapText="1"/>
      <protection hidden="1"/>
    </xf>
    <xf numFmtId="0" fontId="0" fillId="0" borderId="0" xfId="0" applyAlignment="1" applyProtection="1">
      <alignment vertical="center" shrinkToFit="1"/>
      <protection hidden="1"/>
    </xf>
    <xf numFmtId="0" fontId="0" fillId="0" borderId="37" xfId="0" applyBorder="1" applyProtection="1">
      <alignment vertical="center"/>
      <protection hidden="1"/>
    </xf>
    <xf numFmtId="0" fontId="0" fillId="0" borderId="7" xfId="0" applyBorder="1" applyProtection="1">
      <alignment vertical="center"/>
      <protection hidden="1"/>
    </xf>
    <xf numFmtId="0" fontId="11" fillId="0" borderId="0" xfId="0" applyFont="1" applyProtection="1">
      <alignment vertical="center"/>
      <protection hidden="1"/>
    </xf>
    <xf numFmtId="58" fontId="0" fillId="0" borderId="0" xfId="0" applyNumberFormat="1" applyProtection="1">
      <alignment vertical="center"/>
      <protection hidden="1"/>
    </xf>
    <xf numFmtId="0" fontId="0" fillId="0" borderId="0" xfId="0" quotePrefix="1" applyAlignment="1" applyProtection="1">
      <alignment horizontal="right" vertical="center"/>
      <protection hidden="1"/>
    </xf>
    <xf numFmtId="0" fontId="9" fillId="0" borderId="4" xfId="0" applyFont="1" applyBorder="1" applyProtection="1">
      <alignment vertical="center"/>
      <protection hidden="1"/>
    </xf>
    <xf numFmtId="0" fontId="0" fillId="0" borderId="4" xfId="0" applyBorder="1" applyProtection="1">
      <alignment vertical="center"/>
      <protection hidden="1"/>
    </xf>
    <xf numFmtId="0" fontId="7" fillId="0" borderId="4" xfId="0" applyFont="1" applyBorder="1" applyProtection="1">
      <alignment vertical="center"/>
      <protection hidden="1"/>
    </xf>
    <xf numFmtId="0" fontId="10" fillId="0" borderId="0" xfId="0" applyFont="1" applyProtection="1">
      <alignment vertical="center"/>
      <protection hidden="1"/>
    </xf>
    <xf numFmtId="0" fontId="0" fillId="0" borderId="17" xfId="0" applyBorder="1" applyAlignment="1" applyProtection="1">
      <alignment vertical="center" wrapText="1"/>
      <protection hidden="1"/>
    </xf>
    <xf numFmtId="0" fontId="0" fillId="0" borderId="0" xfId="0" applyAlignment="1" applyProtection="1">
      <alignment vertical="center" wrapText="1"/>
      <protection hidden="1"/>
    </xf>
    <xf numFmtId="0" fontId="58" fillId="0" borderId="0" xfId="0" applyFont="1" applyProtection="1">
      <alignment vertical="center"/>
      <protection hidden="1"/>
    </xf>
    <xf numFmtId="0" fontId="0" fillId="0" borderId="0" xfId="0" applyAlignment="1" applyProtection="1">
      <alignment vertical="top"/>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16" fillId="0" borderId="0" xfId="0" applyFont="1" applyProtection="1">
      <alignment vertical="center"/>
      <protection hidden="1"/>
    </xf>
    <xf numFmtId="0" fontId="8" fillId="0" borderId="0" xfId="0" applyFont="1" applyAlignment="1" applyProtection="1">
      <alignment horizontal="right" vertical="center"/>
      <protection hidden="1"/>
    </xf>
    <xf numFmtId="0" fontId="60" fillId="0" borderId="31" xfId="0" applyFont="1" applyBorder="1" applyProtection="1">
      <alignment vertical="center"/>
      <protection hidden="1"/>
    </xf>
    <xf numFmtId="0" fontId="60" fillId="0" borderId="32" xfId="0" applyFont="1" applyBorder="1" applyProtection="1">
      <alignment vertical="center"/>
      <protection hidden="1"/>
    </xf>
    <xf numFmtId="0" fontId="60" fillId="0" borderId="26" xfId="0" applyFont="1" applyBorder="1" applyProtection="1">
      <alignment vertical="center"/>
      <protection hidden="1"/>
    </xf>
    <xf numFmtId="0" fontId="60" fillId="0" borderId="24" xfId="0" applyFont="1" applyBorder="1" applyProtection="1">
      <alignment vertical="center"/>
      <protection hidden="1"/>
    </xf>
    <xf numFmtId="0" fontId="0" fillId="0" borderId="24" xfId="0" applyBorder="1" applyAlignment="1" applyProtection="1">
      <alignment horizontal="left" vertical="center"/>
      <protection hidden="1"/>
    </xf>
    <xf numFmtId="0" fontId="8" fillId="0" borderId="0" xfId="0" applyFont="1" applyAlignment="1" applyProtection="1">
      <alignment vertical="center" shrinkToFit="1"/>
      <protection hidden="1"/>
    </xf>
    <xf numFmtId="0" fontId="3" fillId="0" borderId="0" xfId="0" applyFont="1">
      <alignment vertical="center"/>
    </xf>
    <xf numFmtId="0" fontId="8" fillId="0" borderId="0" xfId="0" applyFont="1" applyAlignment="1">
      <alignment vertical="center" shrinkToFit="1"/>
    </xf>
    <xf numFmtId="0" fontId="9" fillId="0" borderId="0" xfId="0" applyFont="1" applyAlignment="1">
      <alignment vertical="center" wrapText="1"/>
    </xf>
    <xf numFmtId="0" fontId="8" fillId="0" borderId="0" xfId="0" applyFont="1" applyAlignment="1">
      <alignment horizontal="distributed" vertical="center" justifyLastLine="1"/>
    </xf>
    <xf numFmtId="0" fontId="9" fillId="0" borderId="0" xfId="0" applyFont="1" applyAlignment="1">
      <alignment horizontal="distributed" vertical="center" justifyLastLine="1"/>
    </xf>
    <xf numFmtId="0" fontId="8" fillId="0" borderId="0" xfId="0" applyFont="1" applyAlignment="1">
      <alignment vertical="center" wrapText="1"/>
    </xf>
    <xf numFmtId="0" fontId="7" fillId="0" borderId="0" xfId="0" applyFont="1" applyAlignment="1">
      <alignment horizontal="right"/>
    </xf>
    <xf numFmtId="0" fontId="53" fillId="0" borderId="0" xfId="0" applyFont="1">
      <alignment vertical="center"/>
    </xf>
    <xf numFmtId="0" fontId="9" fillId="0" borderId="0" xfId="0" quotePrefix="1" applyFont="1" applyAlignment="1">
      <alignment horizontal="left" vertical="center"/>
    </xf>
    <xf numFmtId="0" fontId="3" fillId="0" borderId="0" xfId="0" applyFont="1" applyAlignment="1">
      <alignment horizontal="center" vertical="center"/>
    </xf>
    <xf numFmtId="49" fontId="11" fillId="0" borderId="0" xfId="0" applyNumberFormat="1" applyFont="1">
      <alignment vertical="center"/>
    </xf>
    <xf numFmtId="0" fontId="8" fillId="0" borderId="35" xfId="0" applyFont="1" applyBorder="1" applyAlignment="1">
      <alignment horizontal="left" vertical="center"/>
    </xf>
    <xf numFmtId="0" fontId="8" fillId="0" borderId="5" xfId="0" applyFont="1" applyBorder="1" applyAlignment="1">
      <alignment horizontal="left" vertical="center"/>
    </xf>
    <xf numFmtId="49" fontId="10" fillId="0" borderId="38" xfId="0" applyNumberFormat="1" applyFont="1" applyBorder="1" applyAlignment="1" applyProtection="1">
      <alignment horizontal="center" vertical="center"/>
      <protection locked="0"/>
    </xf>
    <xf numFmtId="49" fontId="10" fillId="0" borderId="39" xfId="0" applyNumberFormat="1" applyFont="1" applyBorder="1" applyAlignment="1" applyProtection="1">
      <alignment horizontal="center" vertical="center"/>
      <protection locked="0"/>
    </xf>
    <xf numFmtId="49" fontId="10" fillId="0" borderId="40" xfId="0" applyNumberFormat="1" applyFont="1" applyBorder="1" applyAlignment="1" applyProtection="1">
      <alignment horizontal="center" vertical="center"/>
      <protection locked="0"/>
    </xf>
    <xf numFmtId="0" fontId="8" fillId="0" borderId="37" xfId="0" applyFont="1" applyBorder="1" applyAlignment="1">
      <alignment horizontal="center" vertical="center"/>
    </xf>
    <xf numFmtId="0" fontId="8" fillId="0" borderId="7" xfId="0" applyFont="1" applyBorder="1">
      <alignment vertical="center"/>
    </xf>
    <xf numFmtId="0" fontId="8" fillId="0" borderId="7" xfId="0" applyFont="1" applyBorder="1" applyAlignment="1">
      <alignment horizontal="center" vertical="center"/>
    </xf>
    <xf numFmtId="0" fontId="8" fillId="0" borderId="7" xfId="0" applyFont="1" applyBorder="1" applyAlignment="1">
      <alignment horizontal="left"/>
    </xf>
    <xf numFmtId="0" fontId="0" fillId="0" borderId="7" xfId="0" applyBorder="1" applyProtection="1">
      <alignment vertical="center"/>
      <protection locked="0"/>
    </xf>
    <xf numFmtId="0" fontId="66" fillId="0" borderId="0" xfId="0" applyFont="1">
      <alignment vertical="center"/>
    </xf>
    <xf numFmtId="0" fontId="0" fillId="0" borderId="17" xfId="0" applyBorder="1" applyAlignment="1">
      <alignment vertical="top"/>
    </xf>
    <xf numFmtId="0" fontId="0" fillId="0" borderId="18" xfId="0" applyBorder="1" applyAlignment="1">
      <alignment vertical="top"/>
    </xf>
    <xf numFmtId="0" fontId="8" fillId="0" borderId="17" xfId="0" applyFont="1" applyBorder="1" applyAlignment="1">
      <alignment horizontal="center" vertical="center"/>
    </xf>
    <xf numFmtId="0" fontId="8" fillId="0" borderId="17" xfId="0" applyFont="1" applyBorder="1">
      <alignment vertical="center"/>
    </xf>
    <xf numFmtId="0" fontId="0" fillId="0" borderId="17" xfId="0" applyBorder="1" applyProtection="1">
      <alignment vertical="center"/>
      <protection locked="0"/>
    </xf>
    <xf numFmtId="0" fontId="8" fillId="0" borderId="0" xfId="0" applyFont="1" applyAlignment="1">
      <alignment horizontal="left"/>
    </xf>
    <xf numFmtId="0" fontId="8" fillId="0" borderId="5" xfId="0" applyFont="1" applyBorder="1">
      <alignment vertical="center"/>
    </xf>
    <xf numFmtId="0" fontId="8" fillId="0" borderId="0" xfId="0" applyFont="1" applyAlignment="1">
      <alignment vertical="top"/>
    </xf>
    <xf numFmtId="0" fontId="8" fillId="0" borderId="24" xfId="0" applyFont="1" applyBorder="1" applyAlignment="1">
      <alignment horizontal="center" vertical="center"/>
    </xf>
    <xf numFmtId="0" fontId="8" fillId="0" borderId="24" xfId="0" applyFont="1" applyBorder="1" applyAlignment="1">
      <alignment horizontal="left"/>
    </xf>
    <xf numFmtId="0" fontId="3" fillId="0" borderId="31" xfId="0" applyFont="1" applyBorder="1" applyAlignment="1">
      <alignment horizontal="center" vertical="center"/>
    </xf>
    <xf numFmtId="0" fontId="8" fillId="0" borderId="32" xfId="0" applyFont="1" applyBorder="1">
      <alignment vertical="center"/>
    </xf>
    <xf numFmtId="0" fontId="0" fillId="0" borderId="33" xfId="0" applyBorder="1" applyAlignment="1">
      <alignment horizontal="left" vertical="center"/>
    </xf>
    <xf numFmtId="0" fontId="10" fillId="0" borderId="27" xfId="0" applyFont="1" applyBorder="1" applyProtection="1">
      <alignment vertical="center"/>
      <protection locked="0"/>
    </xf>
    <xf numFmtId="0" fontId="57" fillId="0" borderId="27" xfId="0" applyFont="1" applyBorder="1">
      <alignment vertical="center"/>
    </xf>
    <xf numFmtId="0" fontId="3" fillId="0" borderId="27" xfId="0" applyFont="1" applyBorder="1">
      <alignment vertical="center"/>
    </xf>
    <xf numFmtId="0" fontId="66" fillId="0" borderId="0" xfId="0" applyFont="1" applyAlignment="1">
      <alignment vertical="top"/>
    </xf>
    <xf numFmtId="0" fontId="0" fillId="0" borderId="16" xfId="0" applyBorder="1" applyAlignment="1">
      <alignment horizontal="center" vertical="center"/>
    </xf>
    <xf numFmtId="0" fontId="0" fillId="0" borderId="41" xfId="0" applyBorder="1" applyAlignment="1">
      <alignment horizontal="left" vertical="center"/>
    </xf>
    <xf numFmtId="0" fontId="0" fillId="0" borderId="4" xfId="0" applyBorder="1" applyAlignment="1">
      <alignment horizontal="center" vertical="center"/>
    </xf>
    <xf numFmtId="0" fontId="0" fillId="0" borderId="51" xfId="0" applyBorder="1" applyAlignment="1">
      <alignment horizontal="center" vertical="center"/>
    </xf>
    <xf numFmtId="0" fontId="0" fillId="0" borderId="6" xfId="0" applyBorder="1" applyAlignment="1">
      <alignment horizontal="center" vertical="center"/>
    </xf>
    <xf numFmtId="0" fontId="9" fillId="0" borderId="4" xfId="0" applyFont="1" applyBorder="1">
      <alignment vertical="center"/>
    </xf>
    <xf numFmtId="0" fontId="0" fillId="0" borderId="91" xfId="0" applyBorder="1" applyAlignment="1" applyProtection="1">
      <alignment horizontal="center" vertical="center"/>
      <protection hidden="1"/>
    </xf>
    <xf numFmtId="180" fontId="0" fillId="0" borderId="91" xfId="0" applyNumberFormat="1" applyBorder="1" applyAlignment="1" applyProtection="1">
      <alignment horizontal="center" vertical="center"/>
      <protection locked="0"/>
    </xf>
    <xf numFmtId="0" fontId="7" fillId="0" borderId="4" xfId="0" applyFont="1" applyBorder="1">
      <alignment vertical="center"/>
    </xf>
    <xf numFmtId="0" fontId="56" fillId="0" borderId="0" xfId="0" applyFont="1" applyProtection="1">
      <alignment vertical="center"/>
      <protection hidden="1"/>
    </xf>
    <xf numFmtId="0" fontId="0" fillId="0" borderId="0" xfId="0" applyAlignment="1" applyProtection="1">
      <alignment horizontal="right"/>
      <protection hidden="1"/>
    </xf>
    <xf numFmtId="0" fontId="61" fillId="0" borderId="0" xfId="0" applyFont="1">
      <alignment vertical="center"/>
    </xf>
    <xf numFmtId="0" fontId="67" fillId="0" borderId="0" xfId="0" applyFont="1" applyAlignment="1" applyProtection="1">
      <alignment horizontal="left" vertical="center" indent="1" shrinkToFit="1"/>
      <protection hidden="1"/>
    </xf>
    <xf numFmtId="188" fontId="19" fillId="0" borderId="0" xfId="0" applyNumberFormat="1" applyFont="1" applyAlignment="1" applyProtection="1">
      <alignment horizontal="right" vertical="center"/>
      <protection hidden="1"/>
    </xf>
    <xf numFmtId="0" fontId="68" fillId="0" borderId="0" xfId="0" applyFont="1" applyAlignment="1">
      <alignment horizontal="left"/>
    </xf>
    <xf numFmtId="0" fontId="60" fillId="0" borderId="31" xfId="0" applyFont="1" applyBorder="1" applyAlignment="1">
      <alignment vertical="center" wrapText="1"/>
    </xf>
    <xf numFmtId="0" fontId="60" fillId="0" borderId="32" xfId="0" applyFont="1" applyBorder="1" applyAlignment="1">
      <alignment vertical="center" wrapText="1"/>
    </xf>
    <xf numFmtId="0" fontId="60" fillId="0" borderId="0" xfId="0" applyFont="1">
      <alignment vertical="center"/>
    </xf>
    <xf numFmtId="0" fontId="60" fillId="0" borderId="35" xfId="0" applyFont="1" applyBorder="1" applyAlignment="1">
      <alignment vertical="center" wrapText="1"/>
    </xf>
    <xf numFmtId="0" fontId="71" fillId="0" borderId="0" xfId="0" applyFont="1">
      <alignment vertical="center"/>
    </xf>
    <xf numFmtId="0" fontId="0" fillId="0" borderId="36" xfId="0" applyBorder="1">
      <alignment vertical="center"/>
    </xf>
    <xf numFmtId="0" fontId="60" fillId="0" borderId="0" xfId="0" applyFont="1" applyAlignment="1">
      <alignment vertical="center" wrapText="1"/>
    </xf>
    <xf numFmtId="0" fontId="60" fillId="0" borderId="26" xfId="0" applyFont="1" applyBorder="1" applyAlignment="1">
      <alignment vertical="center" wrapText="1"/>
    </xf>
    <xf numFmtId="0" fontId="60" fillId="0" borderId="24" xfId="0" applyFont="1" applyBorder="1" applyAlignment="1">
      <alignment vertical="center" wrapText="1"/>
    </xf>
    <xf numFmtId="0" fontId="3" fillId="0" borderId="24" xfId="0" applyFont="1" applyBorder="1">
      <alignment vertical="center"/>
    </xf>
    <xf numFmtId="0" fontId="8" fillId="0" borderId="26" xfId="0" applyFont="1" applyBorder="1">
      <alignment vertical="center"/>
    </xf>
    <xf numFmtId="0" fontId="8" fillId="0" borderId="25" xfId="0" applyFont="1" applyBorder="1">
      <alignment vertical="center"/>
    </xf>
    <xf numFmtId="0" fontId="98" fillId="0" borderId="115" xfId="0" applyFont="1" applyBorder="1" applyAlignment="1" applyProtection="1">
      <alignment horizontal="center" vertical="center"/>
      <protection locked="0"/>
    </xf>
    <xf numFmtId="0" fontId="24" fillId="0" borderId="0" xfId="0" applyFont="1" applyAlignment="1" applyProtection="1">
      <alignment horizontal="left" vertical="center"/>
      <protection hidden="1"/>
    </xf>
    <xf numFmtId="0" fontId="22" fillId="0" borderId="0" xfId="0" applyFont="1" applyProtection="1">
      <alignment vertical="center"/>
      <protection hidden="1"/>
    </xf>
    <xf numFmtId="0" fontId="24" fillId="0" borderId="0" xfId="0" applyFont="1" applyProtection="1">
      <alignment vertical="center"/>
      <protection hidden="1"/>
    </xf>
    <xf numFmtId="0" fontId="73" fillId="0" borderId="0" xfId="3" applyFont="1" applyAlignment="1">
      <alignment vertical="center"/>
    </xf>
    <xf numFmtId="0" fontId="7" fillId="0" borderId="0" xfId="3" applyFont="1" applyAlignment="1">
      <alignment horizontal="center" vertical="center"/>
    </xf>
    <xf numFmtId="0" fontId="8" fillId="0" borderId="0" xfId="3" applyFont="1" applyAlignment="1">
      <alignment horizontal="center" vertical="center"/>
    </xf>
    <xf numFmtId="0" fontId="9" fillId="0" borderId="0" xfId="3" quotePrefix="1" applyFont="1" applyAlignment="1">
      <alignment horizontal="left" vertical="center"/>
    </xf>
    <xf numFmtId="0" fontId="8" fillId="0" borderId="0" xfId="3" applyFont="1" applyAlignment="1" applyProtection="1">
      <alignment vertical="center"/>
      <protection hidden="1"/>
    </xf>
    <xf numFmtId="0" fontId="16" fillId="0" borderId="0" xfId="3" applyFont="1" applyAlignment="1" applyProtection="1">
      <alignment vertical="center"/>
      <protection locked="0"/>
    </xf>
    <xf numFmtId="0" fontId="16" fillId="0" borderId="0" xfId="3" applyFont="1" applyAlignment="1">
      <alignment vertical="center"/>
    </xf>
    <xf numFmtId="0" fontId="9" fillId="0" borderId="0" xfId="3" applyFont="1" applyAlignment="1" applyProtection="1">
      <alignment vertical="center"/>
      <protection hidden="1"/>
    </xf>
    <xf numFmtId="49" fontId="8" fillId="0" borderId="0" xfId="3" applyNumberFormat="1" applyFont="1" applyAlignment="1">
      <alignment vertical="center"/>
    </xf>
    <xf numFmtId="0" fontId="60" fillId="0" borderId="0" xfId="3" applyFont="1" applyAlignment="1">
      <alignment horizontal="center" vertical="center"/>
    </xf>
    <xf numFmtId="49" fontId="38" fillId="0" borderId="0" xfId="3" applyNumberFormat="1" applyAlignment="1">
      <alignment vertical="center"/>
    </xf>
    <xf numFmtId="0" fontId="9" fillId="0" borderId="0" xfId="3" applyFont="1"/>
    <xf numFmtId="0" fontId="9" fillId="0" borderId="44" xfId="3" applyFont="1" applyBorder="1" applyAlignment="1">
      <alignment vertical="center"/>
    </xf>
    <xf numFmtId="0" fontId="9" fillId="0" borderId="32" xfId="3" applyFont="1" applyBorder="1" applyAlignment="1">
      <alignment vertical="center"/>
    </xf>
    <xf numFmtId="0" fontId="9" fillId="0" borderId="45" xfId="3" applyFont="1" applyBorder="1" applyAlignment="1">
      <alignment vertical="center"/>
    </xf>
    <xf numFmtId="0" fontId="8" fillId="0" borderId="31" xfId="3" applyFont="1" applyBorder="1" applyAlignment="1">
      <alignment vertical="center"/>
    </xf>
    <xf numFmtId="0" fontId="8" fillId="0" borderId="32" xfId="3" applyFont="1" applyBorder="1" applyAlignment="1">
      <alignment vertical="center"/>
    </xf>
    <xf numFmtId="0" fontId="8" fillId="0" borderId="33" xfId="3" applyFont="1" applyBorder="1" applyAlignment="1">
      <alignment vertical="center"/>
    </xf>
    <xf numFmtId="0" fontId="8" fillId="0" borderId="35" xfId="3" applyFont="1" applyBorder="1" applyAlignment="1">
      <alignment vertical="center"/>
    </xf>
    <xf numFmtId="49" fontId="8" fillId="0" borderId="38" xfId="3" applyNumberFormat="1" applyFont="1" applyBorder="1" applyAlignment="1" applyProtection="1">
      <alignment horizontal="center" vertical="center"/>
      <protection locked="0"/>
    </xf>
    <xf numFmtId="49" fontId="8" fillId="0" borderId="39" xfId="3" applyNumberFormat="1" applyFont="1" applyBorder="1" applyAlignment="1" applyProtection="1">
      <alignment horizontal="center" vertical="center"/>
      <protection locked="0"/>
    </xf>
    <xf numFmtId="49" fontId="8" fillId="0" borderId="40" xfId="3" applyNumberFormat="1" applyFont="1" applyBorder="1" applyAlignment="1" applyProtection="1">
      <alignment horizontal="center" vertical="center"/>
      <protection locked="0"/>
    </xf>
    <xf numFmtId="0" fontId="8" fillId="0" borderId="5" xfId="3" applyFont="1" applyBorder="1" applyAlignment="1">
      <alignment vertical="center"/>
    </xf>
    <xf numFmtId="0" fontId="8" fillId="0" borderId="6" xfId="3" applyFont="1" applyBorder="1" applyAlignment="1">
      <alignment vertical="center"/>
    </xf>
    <xf numFmtId="0" fontId="8" fillId="0" borderId="7" xfId="3" applyFont="1" applyBorder="1" applyAlignment="1">
      <alignment vertical="center"/>
    </xf>
    <xf numFmtId="0" fontId="8" fillId="0" borderId="86" xfId="3" applyFont="1" applyBorder="1" applyAlignment="1">
      <alignment vertical="center"/>
    </xf>
    <xf numFmtId="0" fontId="8" fillId="0" borderId="37" xfId="3" applyFont="1" applyBorder="1" applyAlignment="1">
      <alignment vertical="center"/>
    </xf>
    <xf numFmtId="0" fontId="8" fillId="0" borderId="8" xfId="3" applyFont="1" applyBorder="1" applyAlignment="1">
      <alignment vertical="center"/>
    </xf>
    <xf numFmtId="0" fontId="8" fillId="0" borderId="24" xfId="3" applyFont="1" applyBorder="1" applyAlignment="1">
      <alignment vertical="center"/>
    </xf>
    <xf numFmtId="178" fontId="8" fillId="0" borderId="32" xfId="3" applyNumberFormat="1" applyFont="1" applyBorder="1" applyAlignment="1">
      <alignment vertical="center"/>
    </xf>
    <xf numFmtId="0" fontId="9" fillId="0" borderId="31" xfId="3" applyFont="1" applyBorder="1" applyAlignment="1">
      <alignment horizontal="distributed" vertical="center" indent="1"/>
    </xf>
    <xf numFmtId="178" fontId="8" fillId="0" borderId="24" xfId="3" applyNumberFormat="1" applyFont="1" applyBorder="1" applyAlignment="1">
      <alignment vertical="center"/>
    </xf>
    <xf numFmtId="0" fontId="8" fillId="0" borderId="26" xfId="3" applyFont="1" applyBorder="1" applyAlignment="1">
      <alignment vertical="center"/>
    </xf>
    <xf numFmtId="0" fontId="8" fillId="0" borderId="43" xfId="3" applyFont="1" applyBorder="1" applyAlignment="1">
      <alignment vertical="center"/>
    </xf>
    <xf numFmtId="0" fontId="7" fillId="0" borderId="37" xfId="3" applyFont="1" applyBorder="1" applyAlignment="1">
      <alignment vertical="center"/>
    </xf>
    <xf numFmtId="0" fontId="7" fillId="0" borderId="0" xfId="3" applyFont="1"/>
    <xf numFmtId="0" fontId="7" fillId="0" borderId="0" xfId="3" applyFont="1" applyAlignment="1">
      <alignment horizontal="right"/>
    </xf>
    <xf numFmtId="0" fontId="9" fillId="0" borderId="17" xfId="3" applyFont="1" applyBorder="1" applyAlignment="1">
      <alignment horizontal="center" vertical="center"/>
    </xf>
    <xf numFmtId="0" fontId="8" fillId="0" borderId="44" xfId="3" applyFont="1" applyBorder="1" applyAlignment="1">
      <alignment vertical="center"/>
    </xf>
    <xf numFmtId="0" fontId="8" fillId="0" borderId="100" xfId="3" applyFont="1" applyBorder="1" applyAlignment="1" applyProtection="1">
      <alignment horizontal="center" vertical="center"/>
      <protection hidden="1"/>
    </xf>
    <xf numFmtId="0" fontId="8" fillId="0" borderId="27" xfId="3" applyFont="1" applyBorder="1" applyAlignment="1" applyProtection="1">
      <alignment horizontal="center" vertical="center"/>
      <protection hidden="1"/>
    </xf>
    <xf numFmtId="0" fontId="8" fillId="0" borderId="30" xfId="3" applyFont="1" applyBorder="1" applyAlignment="1" applyProtection="1">
      <alignment horizontal="center" vertical="center"/>
      <protection hidden="1"/>
    </xf>
    <xf numFmtId="0" fontId="8" fillId="0" borderId="91" xfId="3" applyFont="1" applyBorder="1" applyAlignment="1" applyProtection="1">
      <alignment horizontal="center" vertical="center"/>
      <protection locked="0"/>
    </xf>
    <xf numFmtId="0" fontId="8" fillId="0" borderId="4" xfId="3" applyFont="1" applyBorder="1" applyAlignment="1">
      <alignment vertical="center"/>
    </xf>
    <xf numFmtId="0" fontId="21" fillId="0" borderId="115" xfId="3" applyFont="1" applyBorder="1" applyAlignment="1" applyProtection="1">
      <alignment horizontal="center" vertical="center"/>
      <protection locked="0"/>
    </xf>
    <xf numFmtId="0" fontId="9" fillId="0" borderId="27" xfId="3" applyFont="1" applyBorder="1" applyAlignment="1" applyProtection="1">
      <alignment horizontal="left" vertical="center"/>
      <protection hidden="1"/>
    </xf>
    <xf numFmtId="181" fontId="8" fillId="0" borderId="34" xfId="4" applyNumberFormat="1" applyFont="1" applyFill="1" applyBorder="1" applyAlignment="1" applyProtection="1">
      <alignment vertical="center"/>
      <protection hidden="1"/>
    </xf>
    <xf numFmtId="181" fontId="8" fillId="0" borderId="27" xfId="4" applyNumberFormat="1" applyFont="1" applyFill="1" applyBorder="1" applyAlignment="1" applyProtection="1">
      <alignment vertical="center"/>
      <protection hidden="1"/>
    </xf>
    <xf numFmtId="181" fontId="8" fillId="0" borderId="28" xfId="4" applyNumberFormat="1" applyFont="1" applyFill="1" applyBorder="1" applyAlignment="1" applyProtection="1">
      <alignment vertical="center"/>
      <protection hidden="1"/>
    </xf>
    <xf numFmtId="0" fontId="40" fillId="0" borderId="0" xfId="3" applyFont="1" applyAlignment="1" applyProtection="1">
      <alignment horizontal="left"/>
      <protection hidden="1"/>
    </xf>
    <xf numFmtId="0" fontId="7" fillId="0" borderId="0" xfId="3" applyFont="1" applyAlignment="1" applyProtection="1">
      <alignment horizontal="right" vertical="center"/>
      <protection hidden="1"/>
    </xf>
    <xf numFmtId="0" fontId="9" fillId="0" borderId="16" xfId="3" applyFont="1" applyBorder="1" applyAlignment="1">
      <alignment vertical="center"/>
    </xf>
    <xf numFmtId="0" fontId="8" fillId="0" borderId="17" xfId="3" applyFont="1" applyBorder="1" applyAlignment="1">
      <alignment horizontal="left" vertical="center"/>
    </xf>
    <xf numFmtId="0" fontId="8" fillId="0" borderId="17" xfId="3" applyFont="1" applyBorder="1" applyAlignment="1">
      <alignment vertical="center"/>
    </xf>
    <xf numFmtId="0" fontId="9" fillId="0" borderId="17" xfId="3" applyFont="1" applyBorder="1" applyAlignment="1">
      <alignment vertical="center"/>
    </xf>
    <xf numFmtId="0" fontId="9" fillId="0" borderId="16" xfId="3" applyFont="1" applyBorder="1" applyAlignment="1">
      <alignment horizontal="center" vertical="center"/>
    </xf>
    <xf numFmtId="0" fontId="8" fillId="0" borderId="42" xfId="3" applyFont="1" applyBorder="1" applyAlignment="1">
      <alignment vertical="center"/>
    </xf>
    <xf numFmtId="0" fontId="8" fillId="0" borderId="6" xfId="3" applyFont="1" applyBorder="1" applyAlignment="1" applyProtection="1">
      <alignment horizontal="right" vertical="center"/>
      <protection hidden="1"/>
    </xf>
    <xf numFmtId="49" fontId="10" fillId="0" borderId="7" xfId="3" applyNumberFormat="1" applyFont="1" applyBorder="1" applyAlignment="1" applyProtection="1">
      <alignment vertical="center"/>
      <protection locked="0"/>
    </xf>
    <xf numFmtId="0" fontId="8" fillId="0" borderId="7" xfId="3" applyFont="1" applyBorder="1" applyAlignment="1" applyProtection="1">
      <alignment vertical="center"/>
      <protection hidden="1"/>
    </xf>
    <xf numFmtId="0" fontId="8" fillId="0" borderId="6" xfId="3" applyFont="1" applyBorder="1" applyAlignment="1" applyProtection="1">
      <alignment vertical="center"/>
      <protection hidden="1"/>
    </xf>
    <xf numFmtId="0" fontId="8" fillId="0" borderId="8" xfId="3" applyFont="1" applyBorder="1" applyAlignment="1" applyProtection="1">
      <alignment vertical="center"/>
      <protection hidden="1"/>
    </xf>
    <xf numFmtId="0" fontId="9" fillId="0" borderId="4" xfId="3" applyFont="1" applyBorder="1" applyAlignment="1">
      <alignment horizontal="distributed" vertical="center" indent="1"/>
    </xf>
    <xf numFmtId="0" fontId="9" fillId="0" borderId="0" xfId="3" applyFont="1" applyAlignment="1">
      <alignment horizontal="distributed" vertical="center" indent="1"/>
    </xf>
    <xf numFmtId="0" fontId="7" fillId="0" borderId="0" xfId="3" applyFont="1" applyAlignment="1">
      <alignment horizontal="left"/>
    </xf>
    <xf numFmtId="0" fontId="7" fillId="0" borderId="0" xfId="3" applyFont="1" applyAlignment="1">
      <alignment horizontal="right" vertical="center"/>
    </xf>
    <xf numFmtId="0" fontId="99" fillId="0" borderId="115" xfId="3" applyFont="1" applyBorder="1" applyAlignment="1" applyProtection="1">
      <alignment horizontal="center" vertical="center"/>
      <protection locked="0"/>
    </xf>
    <xf numFmtId="0" fontId="24" fillId="0" borderId="32" xfId="3" applyFont="1" applyBorder="1" applyAlignment="1" applyProtection="1">
      <alignment vertical="center"/>
      <protection hidden="1"/>
    </xf>
    <xf numFmtId="0" fontId="23" fillId="0" borderId="27" xfId="3" applyFont="1" applyBorder="1" applyAlignment="1" applyProtection="1">
      <alignment horizontal="left" vertical="center"/>
      <protection hidden="1"/>
    </xf>
    <xf numFmtId="0" fontId="23" fillId="0" borderId="27" xfId="3" applyFont="1" applyBorder="1" applyAlignment="1" applyProtection="1">
      <alignment vertical="center"/>
      <protection hidden="1"/>
    </xf>
    <xf numFmtId="0" fontId="23" fillId="0" borderId="37" xfId="3" applyFont="1" applyBorder="1" applyAlignment="1" applyProtection="1">
      <alignment vertical="center"/>
      <protection hidden="1"/>
    </xf>
    <xf numFmtId="0" fontId="23" fillId="0" borderId="7" xfId="3" applyFont="1" applyBorder="1" applyAlignment="1" applyProtection="1">
      <alignment vertical="center" wrapText="1"/>
      <protection hidden="1"/>
    </xf>
    <xf numFmtId="0" fontId="22" fillId="0" borderId="7" xfId="3" applyFont="1" applyBorder="1" applyAlignment="1" applyProtection="1">
      <alignment horizontal="center" vertical="center"/>
      <protection hidden="1"/>
    </xf>
    <xf numFmtId="0" fontId="22" fillId="0" borderId="47" xfId="3" applyFont="1" applyBorder="1" applyAlignment="1" applyProtection="1">
      <alignment horizontal="center" vertical="center"/>
      <protection hidden="1"/>
    </xf>
    <xf numFmtId="0" fontId="22" fillId="0" borderId="48" xfId="3" applyFont="1" applyBorder="1" applyAlignment="1" applyProtection="1">
      <alignment horizontal="center" vertical="center"/>
      <protection hidden="1"/>
    </xf>
    <xf numFmtId="0" fontId="73" fillId="0" borderId="0" xfId="3" quotePrefix="1" applyFont="1" applyAlignment="1">
      <alignment horizontal="left" vertical="center"/>
    </xf>
    <xf numFmtId="0" fontId="7" fillId="0" borderId="0" xfId="3" applyFont="1" applyAlignment="1">
      <alignment wrapText="1"/>
    </xf>
    <xf numFmtId="0" fontId="8" fillId="0" borderId="0" xfId="3" quotePrefix="1" applyFont="1" applyAlignment="1">
      <alignment horizontal="left" vertical="center"/>
    </xf>
    <xf numFmtId="0" fontId="7" fillId="0" borderId="0" xfId="3" applyFont="1" applyAlignment="1">
      <alignment horizontal="center" vertical="center" wrapText="1"/>
    </xf>
    <xf numFmtId="0" fontId="5" fillId="0" borderId="0" xfId="3" applyFont="1" applyAlignment="1">
      <alignment horizontal="center" vertical="center" wrapText="1"/>
    </xf>
    <xf numFmtId="0" fontId="7" fillId="0" borderId="0" xfId="3" applyFont="1" applyAlignment="1">
      <alignment horizontal="right" vertical="top"/>
    </xf>
    <xf numFmtId="0" fontId="8" fillId="0" borderId="0" xfId="3" quotePrefix="1" applyFont="1" applyAlignment="1">
      <alignment vertical="center"/>
    </xf>
    <xf numFmtId="0" fontId="8" fillId="0" borderId="0" xfId="3" applyFont="1" applyAlignment="1">
      <alignment horizontal="left" vertical="center"/>
    </xf>
    <xf numFmtId="49" fontId="8" fillId="0" borderId="0" xfId="3" quotePrefix="1" applyNumberFormat="1" applyFont="1" applyAlignment="1">
      <alignment vertical="center"/>
    </xf>
    <xf numFmtId="0" fontId="9" fillId="0" borderId="0" xfId="3" applyFont="1" applyAlignment="1">
      <alignment horizontal="left" vertical="center"/>
    </xf>
    <xf numFmtId="0" fontId="9" fillId="0" borderId="35" xfId="3" quotePrefix="1" applyFont="1" applyBorder="1" applyAlignment="1">
      <alignment horizontal="left" vertical="center"/>
    </xf>
    <xf numFmtId="49" fontId="11" fillId="0" borderId="38" xfId="3" applyNumberFormat="1" applyFont="1" applyBorder="1" applyAlignment="1" applyProtection="1">
      <alignment horizontal="center" vertical="center"/>
      <protection locked="0"/>
    </xf>
    <xf numFmtId="49" fontId="11" fillId="0" borderId="39" xfId="3" applyNumberFormat="1" applyFont="1" applyBorder="1" applyAlignment="1" applyProtection="1">
      <alignment horizontal="center" vertical="center"/>
      <protection locked="0"/>
    </xf>
    <xf numFmtId="49" fontId="11" fillId="0" borderId="40" xfId="3" applyNumberFormat="1" applyFont="1" applyBorder="1" applyAlignment="1" applyProtection="1">
      <alignment horizontal="center" vertical="center"/>
      <protection locked="0"/>
    </xf>
    <xf numFmtId="0" fontId="9" fillId="0" borderId="0" xfId="3" applyFont="1" applyAlignment="1">
      <alignment horizontal="left" vertical="center" wrapText="1"/>
    </xf>
    <xf numFmtId="0" fontId="9" fillId="0" borderId="6" xfId="3" applyFont="1" applyBorder="1" applyAlignment="1">
      <alignment horizontal="distributed" vertical="center" indent="1"/>
    </xf>
    <xf numFmtId="0" fontId="9" fillId="0" borderId="7" xfId="3" applyFont="1" applyBorder="1" applyAlignment="1">
      <alignment horizontal="distributed" vertical="center" indent="1"/>
    </xf>
    <xf numFmtId="0" fontId="9" fillId="0" borderId="37" xfId="3" quotePrefix="1" applyFont="1" applyBorder="1" applyAlignment="1">
      <alignment horizontal="left" vertical="center"/>
    </xf>
    <xf numFmtId="0" fontId="9" fillId="0" borderId="7" xfId="3" quotePrefix="1" applyFont="1" applyBorder="1" applyAlignment="1">
      <alignment horizontal="left" vertical="center"/>
    </xf>
    <xf numFmtId="0" fontId="9" fillId="0" borderId="7" xfId="3" quotePrefix="1" applyFont="1" applyBorder="1" applyAlignment="1">
      <alignment horizontal="left" vertical="center" wrapText="1"/>
    </xf>
    <xf numFmtId="0" fontId="9" fillId="0" borderId="7" xfId="3" applyFont="1" applyBorder="1" applyAlignment="1">
      <alignment vertical="center"/>
    </xf>
    <xf numFmtId="0" fontId="9" fillId="0" borderId="7" xfId="3" applyFont="1" applyBorder="1" applyAlignment="1">
      <alignment horizontal="left" vertical="center" wrapText="1"/>
    </xf>
    <xf numFmtId="0" fontId="9" fillId="0" borderId="0" xfId="3" quotePrefix="1" applyFont="1" applyAlignment="1">
      <alignment horizontal="left"/>
    </xf>
    <xf numFmtId="0" fontId="77" fillId="0" borderId="0" xfId="3" quotePrefix="1" applyFont="1" applyAlignment="1">
      <alignment horizontal="left"/>
    </xf>
    <xf numFmtId="0" fontId="35" fillId="0" borderId="0" xfId="3" applyFont="1" applyAlignment="1">
      <alignment vertical="center"/>
    </xf>
    <xf numFmtId="0" fontId="38" fillId="0" borderId="20" xfId="3" applyBorder="1" applyAlignment="1">
      <alignment horizontal="center" vertical="center" wrapText="1"/>
    </xf>
    <xf numFmtId="0" fontId="8" fillId="0" borderId="20" xfId="3" applyFont="1" applyBorder="1" applyAlignment="1">
      <alignment vertical="center"/>
    </xf>
    <xf numFmtId="0" fontId="9" fillId="0" borderId="20" xfId="3" applyFont="1" applyBorder="1" applyAlignment="1">
      <alignment vertical="center"/>
    </xf>
    <xf numFmtId="0" fontId="9" fillId="0" borderId="20" xfId="3" applyFont="1" applyBorder="1" applyAlignment="1">
      <alignment horizontal="left" vertical="center"/>
    </xf>
    <xf numFmtId="0" fontId="78" fillId="0" borderId="20" xfId="3" applyFont="1" applyBorder="1" applyAlignment="1" applyProtection="1">
      <alignment horizontal="center" vertical="center"/>
      <protection locked="0"/>
    </xf>
    <xf numFmtId="0" fontId="32" fillId="0" borderId="20" xfId="3" applyFont="1" applyBorder="1" applyAlignment="1">
      <alignment vertical="center"/>
    </xf>
    <xf numFmtId="0" fontId="9" fillId="0" borderId="21" xfId="3" applyFont="1" applyBorder="1" applyAlignment="1">
      <alignment vertical="center"/>
    </xf>
    <xf numFmtId="0" fontId="9" fillId="0" borderId="27" xfId="3" applyFont="1" applyBorder="1" applyAlignment="1">
      <alignment horizontal="center" vertical="center"/>
    </xf>
    <xf numFmtId="0" fontId="9" fillId="0" borderId="27" xfId="3" applyFont="1" applyBorder="1" applyAlignment="1">
      <alignment vertical="center"/>
    </xf>
    <xf numFmtId="0" fontId="38" fillId="0" borderId="27" xfId="3" applyBorder="1" applyAlignment="1">
      <alignment vertical="center"/>
    </xf>
    <xf numFmtId="0" fontId="38" fillId="0" borderId="28" xfId="3" applyBorder="1" applyAlignment="1">
      <alignment vertical="center"/>
    </xf>
    <xf numFmtId="0" fontId="9" fillId="0" borderId="0" xfId="3" quotePrefix="1" applyFont="1" applyAlignment="1">
      <alignment horizontal="distributed" vertical="center" indent="1"/>
    </xf>
    <xf numFmtId="0" fontId="9" fillId="0" borderId="4" xfId="3" applyFont="1" applyBorder="1" applyAlignment="1">
      <alignment horizontal="center" vertical="center"/>
    </xf>
    <xf numFmtId="0" fontId="38" fillId="0" borderId="0" xfId="3" applyAlignment="1">
      <alignment horizontal="center" vertical="center" shrinkToFit="1"/>
    </xf>
    <xf numFmtId="56" fontId="9" fillId="0" borderId="0" xfId="3" quotePrefix="1" applyNumberFormat="1" applyFont="1" applyAlignment="1">
      <alignment horizontal="left"/>
    </xf>
    <xf numFmtId="56" fontId="9" fillId="0" borderId="0" xfId="3" quotePrefix="1" applyNumberFormat="1" applyFont="1" applyAlignment="1">
      <alignment horizontal="center"/>
    </xf>
    <xf numFmtId="186" fontId="9" fillId="0" borderId="0" xfId="3" applyNumberFormat="1" applyFont="1" applyAlignment="1">
      <alignment horizontal="center" vertical="center"/>
    </xf>
    <xf numFmtId="1" fontId="9" fillId="0" borderId="0" xfId="3" applyNumberFormat="1" applyFont="1" applyAlignment="1">
      <alignment horizontal="center" vertical="center"/>
    </xf>
    <xf numFmtId="0" fontId="9" fillId="0" borderId="0" xfId="3" quotePrefix="1" applyFont="1" applyAlignment="1">
      <alignment horizontal="center" vertical="center"/>
    </xf>
    <xf numFmtId="1" fontId="9" fillId="0" borderId="0" xfId="3" applyNumberFormat="1" applyFont="1" applyAlignment="1">
      <alignment horizontal="left"/>
    </xf>
    <xf numFmtId="0" fontId="5" fillId="0" borderId="51" xfId="3" quotePrefix="1" applyFont="1" applyBorder="1" applyAlignment="1">
      <alignment vertical="top" wrapText="1"/>
    </xf>
    <xf numFmtId="0" fontId="9" fillId="0" borderId="27" xfId="3" applyFont="1" applyBorder="1" applyAlignment="1" applyProtection="1">
      <alignment horizontal="left" vertical="center" shrinkToFit="1"/>
      <protection hidden="1"/>
    </xf>
    <xf numFmtId="189" fontId="60" fillId="0" borderId="28" xfId="5" applyNumberFormat="1" applyFont="1" applyFill="1" applyBorder="1" applyAlignment="1" applyProtection="1">
      <alignment horizontal="right" vertical="center"/>
      <protection hidden="1"/>
    </xf>
    <xf numFmtId="0" fontId="5" fillId="0" borderId="58" xfId="3" quotePrefix="1" applyFont="1" applyBorder="1" applyAlignment="1">
      <alignment vertical="top" wrapText="1"/>
    </xf>
    <xf numFmtId="0" fontId="8" fillId="0" borderId="137" xfId="3" applyFont="1" applyBorder="1" applyAlignment="1">
      <alignment vertical="center"/>
    </xf>
    <xf numFmtId="0" fontId="9" fillId="0" borderId="27" xfId="3" applyFont="1" applyBorder="1" applyAlignment="1" applyProtection="1">
      <alignment horizontal="center" vertical="center" wrapText="1"/>
      <protection hidden="1"/>
    </xf>
    <xf numFmtId="1" fontId="3" fillId="0" borderId="27" xfId="3" applyNumberFormat="1" applyFont="1" applyBorder="1" applyAlignment="1" applyProtection="1">
      <alignment horizontal="center" vertical="center"/>
      <protection hidden="1"/>
    </xf>
    <xf numFmtId="187" fontId="8" fillId="0" borderId="34" xfId="3" quotePrefix="1" applyNumberFormat="1" applyFont="1" applyBorder="1" applyAlignment="1" applyProtection="1">
      <alignment horizontal="right" vertical="center"/>
      <protection hidden="1"/>
    </xf>
    <xf numFmtId="187" fontId="8" fillId="0" borderId="30" xfId="3" quotePrefix="1" applyNumberFormat="1" applyFont="1" applyBorder="1" applyAlignment="1" applyProtection="1">
      <alignment horizontal="right" vertical="center"/>
      <protection hidden="1"/>
    </xf>
    <xf numFmtId="189" fontId="60" fillId="0" borderId="34" xfId="5" applyNumberFormat="1" applyFont="1" applyFill="1" applyBorder="1" applyAlignment="1" applyProtection="1">
      <alignment horizontal="right" vertical="center"/>
      <protection hidden="1"/>
    </xf>
    <xf numFmtId="0" fontId="9" fillId="0" borderId="24" xfId="3" applyFont="1" applyBorder="1" applyAlignment="1" applyProtection="1">
      <alignment horizontal="left" vertical="center" shrinkToFit="1"/>
      <protection hidden="1"/>
    </xf>
    <xf numFmtId="189" fontId="60" fillId="0" borderId="28" xfId="5" applyNumberFormat="1" applyFont="1" applyFill="1" applyBorder="1" applyAlignment="1" applyProtection="1">
      <alignment vertical="center"/>
      <protection hidden="1"/>
    </xf>
    <xf numFmtId="0" fontId="80" fillId="0" borderId="17" xfId="3" applyFont="1" applyBorder="1" applyAlignment="1">
      <alignment vertical="center"/>
    </xf>
    <xf numFmtId="0" fontId="8" fillId="0" borderId="17" xfId="3" applyFont="1" applyBorder="1" applyAlignment="1" applyProtection="1">
      <alignment vertical="center"/>
      <protection hidden="1"/>
    </xf>
    <xf numFmtId="0" fontId="5" fillId="0" borderId="17" xfId="3" applyFont="1" applyBorder="1" applyAlignment="1" applyProtection="1">
      <alignment vertical="top" wrapText="1"/>
      <protection hidden="1"/>
    </xf>
    <xf numFmtId="0" fontId="3" fillId="0" borderId="17" xfId="3" applyFont="1" applyBorder="1" applyAlignment="1" applyProtection="1">
      <alignment vertical="center" wrapText="1"/>
      <protection hidden="1"/>
    </xf>
    <xf numFmtId="0" fontId="9" fillId="0" borderId="17" xfId="3" applyFont="1" applyBorder="1" applyAlignment="1" applyProtection="1">
      <alignment horizontal="center" vertical="center"/>
      <protection hidden="1"/>
    </xf>
    <xf numFmtId="0" fontId="80" fillId="0" borderId="0" xfId="3" applyFont="1" applyAlignment="1">
      <alignment vertical="center"/>
    </xf>
    <xf numFmtId="0" fontId="5" fillId="0" borderId="0" xfId="3" applyFont="1" applyAlignment="1" applyProtection="1">
      <alignment vertical="top" wrapText="1"/>
      <protection hidden="1"/>
    </xf>
    <xf numFmtId="0" fontId="3" fillId="0" borderId="0" xfId="3" applyFont="1" applyAlignment="1" applyProtection="1">
      <alignment vertical="center" wrapText="1"/>
      <protection hidden="1"/>
    </xf>
    <xf numFmtId="0" fontId="38" fillId="0" borderId="0" xfId="3" applyAlignment="1" applyProtection="1">
      <alignment vertical="center"/>
      <protection hidden="1"/>
    </xf>
    <xf numFmtId="0" fontId="68" fillId="0" borderId="0" xfId="3" applyFont="1" applyAlignment="1">
      <alignment horizontal="left" vertical="top"/>
    </xf>
    <xf numFmtId="0" fontId="38" fillId="0" borderId="0" xfId="3" applyAlignment="1">
      <alignment vertical="top"/>
    </xf>
    <xf numFmtId="0" fontId="7" fillId="0" borderId="7" xfId="3" applyFont="1" applyBorder="1" applyAlignment="1">
      <alignment vertical="center"/>
    </xf>
    <xf numFmtId="0" fontId="8" fillId="0" borderId="16" xfId="3" quotePrefix="1" applyFont="1" applyBorder="1" applyAlignment="1">
      <alignment vertical="center" wrapText="1"/>
    </xf>
    <xf numFmtId="0" fontId="8" fillId="0" borderId="17" xfId="3" quotePrefix="1" applyFont="1" applyBorder="1" applyAlignment="1">
      <alignment vertical="center" wrapText="1"/>
    </xf>
    <xf numFmtId="0" fontId="8" fillId="0" borderId="17" xfId="3" quotePrefix="1" applyFont="1" applyBorder="1" applyAlignment="1">
      <alignment vertical="center"/>
    </xf>
    <xf numFmtId="0" fontId="8" fillId="0" borderId="17" xfId="3" quotePrefix="1" applyFont="1" applyBorder="1" applyAlignment="1">
      <alignment horizontal="center" vertical="center"/>
    </xf>
    <xf numFmtId="0" fontId="9" fillId="0" borderId="6" xfId="3" quotePrefix="1" applyFont="1" applyBorder="1" applyAlignment="1">
      <alignment horizontal="right" vertical="center" wrapText="1"/>
    </xf>
    <xf numFmtId="49" fontId="10" fillId="0" borderId="7" xfId="3" applyNumberFormat="1" applyFont="1" applyBorder="1" applyAlignment="1" applyProtection="1">
      <alignment vertical="center" wrapText="1"/>
      <protection locked="0"/>
    </xf>
    <xf numFmtId="0" fontId="8" fillId="0" borderId="7" xfId="3" quotePrefix="1" applyFont="1" applyBorder="1" applyAlignment="1">
      <alignment horizontal="center" vertical="center"/>
    </xf>
    <xf numFmtId="0" fontId="8" fillId="0" borderId="7" xfId="3" quotePrefix="1" applyFont="1" applyBorder="1" applyAlignment="1">
      <alignment vertical="center"/>
    </xf>
    <xf numFmtId="0" fontId="8" fillId="0" borderId="6" xfId="3" quotePrefix="1" applyFont="1" applyBorder="1" applyAlignment="1">
      <alignment vertical="center"/>
    </xf>
    <xf numFmtId="0" fontId="8" fillId="0" borderId="8" xfId="3" quotePrefix="1" applyFont="1" applyBorder="1" applyAlignment="1">
      <alignment vertical="center"/>
    </xf>
    <xf numFmtId="0" fontId="38" fillId="0" borderId="0" xfId="3" applyAlignment="1">
      <alignment horizontal="left" vertical="center"/>
    </xf>
    <xf numFmtId="0" fontId="9" fillId="0" borderId="0" xfId="3" quotePrefix="1" applyFont="1" applyAlignment="1">
      <alignment horizontal="right" vertical="center" wrapText="1" indent="1"/>
    </xf>
    <xf numFmtId="0" fontId="10" fillId="0" borderId="0" xfId="3" applyFont="1" applyAlignment="1">
      <alignment horizontal="center" vertical="center" wrapText="1"/>
    </xf>
    <xf numFmtId="0" fontId="8" fillId="0" borderId="0" xfId="3" quotePrefix="1" applyFont="1" applyAlignment="1">
      <alignment horizontal="center" vertical="center"/>
    </xf>
    <xf numFmtId="0" fontId="8" fillId="0" borderId="0" xfId="3" applyFont="1" applyAlignment="1">
      <alignment horizontal="center" vertical="center" shrinkToFit="1"/>
    </xf>
    <xf numFmtId="0" fontId="5" fillId="0" borderId="0" xfId="3" applyFont="1" applyAlignment="1">
      <alignment vertical="top" wrapText="1"/>
    </xf>
    <xf numFmtId="0" fontId="38" fillId="0" borderId="17" xfId="3" applyBorder="1" applyAlignment="1">
      <alignment horizontal="left" vertical="center"/>
    </xf>
    <xf numFmtId="56" fontId="16" fillId="0" borderId="0" xfId="3" quotePrefix="1" applyNumberFormat="1" applyFont="1" applyAlignment="1">
      <alignment horizontal="center" vertical="center"/>
    </xf>
    <xf numFmtId="0" fontId="84" fillId="0" borderId="0" xfId="6" applyFont="1" applyAlignment="1">
      <alignment horizontal="right" vertical="center"/>
    </xf>
    <xf numFmtId="0" fontId="85" fillId="0" borderId="0" xfId="6" applyFont="1">
      <alignment vertical="center"/>
    </xf>
    <xf numFmtId="0" fontId="86" fillId="0" borderId="0" xfId="6" applyFont="1">
      <alignment vertical="center"/>
    </xf>
    <xf numFmtId="0" fontId="87" fillId="0" borderId="0" xfId="6" applyFont="1" applyAlignment="1">
      <alignment horizontal="center" vertical="center"/>
    </xf>
    <xf numFmtId="0" fontId="84" fillId="0" borderId="0" xfId="6" applyFont="1">
      <alignment vertical="center"/>
    </xf>
    <xf numFmtId="0" fontId="87" fillId="0" borderId="0" xfId="6" applyFont="1">
      <alignment vertical="center"/>
    </xf>
    <xf numFmtId="0" fontId="23" fillId="0" borderId="0" xfId="6" applyFont="1">
      <alignment vertical="center"/>
    </xf>
    <xf numFmtId="0" fontId="59" fillId="0" borderId="5" xfId="6" applyFont="1" applyBorder="1">
      <alignment vertical="center"/>
    </xf>
    <xf numFmtId="0" fontId="59" fillId="0" borderId="0" xfId="6" applyFont="1" applyAlignment="1">
      <alignment horizontal="left" vertical="top"/>
    </xf>
    <xf numFmtId="0" fontId="87" fillId="0" borderId="0" xfId="6" applyFont="1" applyAlignment="1">
      <alignment horizontal="left" vertical="top"/>
    </xf>
    <xf numFmtId="49" fontId="24" fillId="0" borderId="0" xfId="6" applyNumberFormat="1" applyFont="1" applyAlignment="1">
      <alignment horizontal="left" vertical="top"/>
    </xf>
    <xf numFmtId="0" fontId="1" fillId="0" borderId="0" xfId="6">
      <alignment vertical="center"/>
    </xf>
    <xf numFmtId="0" fontId="88" fillId="0" borderId="0" xfId="6" applyFont="1" applyAlignment="1">
      <alignment horizontal="left" vertical="center"/>
    </xf>
    <xf numFmtId="0" fontId="59" fillId="0" borderId="0" xfId="6" applyFont="1" applyAlignment="1"/>
    <xf numFmtId="0" fontId="59" fillId="0" borderId="2" xfId="6" applyFont="1" applyBorder="1">
      <alignment vertical="center"/>
    </xf>
    <xf numFmtId="0" fontId="59" fillId="0" borderId="3" xfId="6" applyFont="1" applyBorder="1">
      <alignment vertical="center"/>
    </xf>
    <xf numFmtId="0" fontId="59" fillId="0" borderId="17" xfId="6" applyFont="1" applyBorder="1">
      <alignment vertical="center"/>
    </xf>
    <xf numFmtId="0" fontId="59" fillId="0" borderId="41" xfId="6" applyFont="1" applyBorder="1">
      <alignment vertical="center"/>
    </xf>
    <xf numFmtId="0" fontId="59" fillId="0" borderId="18" xfId="6" applyFont="1" applyBorder="1">
      <alignment vertical="center"/>
    </xf>
    <xf numFmtId="0" fontId="59" fillId="0" borderId="26" xfId="6" applyFont="1" applyBorder="1">
      <alignment vertical="center"/>
    </xf>
    <xf numFmtId="0" fontId="59" fillId="0" borderId="25" xfId="6" applyFont="1" applyBorder="1">
      <alignment vertical="center"/>
    </xf>
    <xf numFmtId="0" fontId="59" fillId="0" borderId="4" xfId="6" applyFont="1" applyBorder="1" applyAlignment="1">
      <alignment vertical="center" textRotation="255" shrinkToFit="1"/>
    </xf>
    <xf numFmtId="0" fontId="59" fillId="0" borderId="0" xfId="6" applyFont="1" applyAlignment="1">
      <alignment vertical="center" textRotation="255" shrinkToFit="1"/>
    </xf>
    <xf numFmtId="0" fontId="59" fillId="0" borderId="31" xfId="6" applyFont="1" applyBorder="1">
      <alignment vertical="center"/>
    </xf>
    <xf numFmtId="0" fontId="87" fillId="0" borderId="45" xfId="6" applyFont="1" applyBorder="1">
      <alignment vertical="center"/>
    </xf>
    <xf numFmtId="0" fontId="59" fillId="0" borderId="35" xfId="6" applyFont="1" applyBorder="1">
      <alignment vertical="center"/>
    </xf>
    <xf numFmtId="0" fontId="87" fillId="0" borderId="36" xfId="6" applyFont="1" applyBorder="1">
      <alignment vertical="center"/>
    </xf>
    <xf numFmtId="0" fontId="20" fillId="0" borderId="34" xfId="6" applyFont="1" applyBorder="1" applyAlignment="1">
      <alignment vertical="center" shrinkToFit="1"/>
    </xf>
    <xf numFmtId="0" fontId="59" fillId="0" borderId="27" xfId="6" applyFont="1" applyBorder="1" applyAlignment="1" applyProtection="1">
      <alignment horizontal="center" vertical="center"/>
      <protection hidden="1"/>
    </xf>
    <xf numFmtId="0" fontId="59" fillId="0" borderId="26" xfId="6" applyFont="1" applyBorder="1" applyAlignment="1" applyProtection="1">
      <alignment horizontal="center" vertical="center"/>
      <protection hidden="1"/>
    </xf>
    <xf numFmtId="0" fontId="59" fillId="0" borderId="24" xfId="6" applyFont="1" applyBorder="1" applyAlignment="1" applyProtection="1">
      <alignment horizontal="center" vertical="center"/>
      <protection hidden="1"/>
    </xf>
    <xf numFmtId="0" fontId="59" fillId="0" borderId="7" xfId="6" applyFont="1" applyBorder="1" applyAlignment="1" applyProtection="1">
      <alignment horizontal="center" vertical="center"/>
      <protection hidden="1"/>
    </xf>
    <xf numFmtId="0" fontId="59" fillId="0" borderId="17" xfId="6" applyFont="1" applyBorder="1" applyAlignment="1">
      <alignment vertical="center" textRotation="255" shrinkToFit="1"/>
    </xf>
    <xf numFmtId="0" fontId="40" fillId="0" borderId="0" xfId="6" applyFont="1">
      <alignment vertical="center"/>
    </xf>
    <xf numFmtId="0" fontId="40" fillId="0" borderId="5" xfId="6" applyFont="1" applyBorder="1">
      <alignment vertical="center"/>
    </xf>
    <xf numFmtId="0" fontId="59" fillId="0" borderId="0" xfId="6" applyFont="1" applyAlignment="1">
      <alignment horizontal="center" vertical="center" textRotation="255" shrinkToFit="1"/>
    </xf>
    <xf numFmtId="0" fontId="59" fillId="0" borderId="16" xfId="6" applyFont="1" applyBorder="1">
      <alignment vertical="center"/>
    </xf>
    <xf numFmtId="0" fontId="59" fillId="0" borderId="42" xfId="6" applyFont="1" applyBorder="1">
      <alignment vertical="center"/>
    </xf>
    <xf numFmtId="0" fontId="59" fillId="0" borderId="4" xfId="6" applyFont="1" applyBorder="1">
      <alignment vertical="center"/>
    </xf>
    <xf numFmtId="0" fontId="92" fillId="0" borderId="0" xfId="6" applyFont="1">
      <alignment vertical="center"/>
    </xf>
    <xf numFmtId="49" fontId="83" fillId="0" borderId="0" xfId="6" applyNumberFormat="1" applyFont="1" applyProtection="1">
      <alignment vertical="center"/>
      <protection locked="0"/>
    </xf>
    <xf numFmtId="0" fontId="59" fillId="0" borderId="6" xfId="6" applyFont="1" applyBorder="1">
      <alignment vertical="center"/>
    </xf>
    <xf numFmtId="49" fontId="83" fillId="0" borderId="7" xfId="6" applyNumberFormat="1" applyFont="1" applyBorder="1" applyProtection="1">
      <alignment vertical="center"/>
      <protection locked="0"/>
    </xf>
    <xf numFmtId="0" fontId="59" fillId="0" borderId="7" xfId="6" applyFont="1" applyBorder="1">
      <alignment vertical="center"/>
    </xf>
    <xf numFmtId="0" fontId="59" fillId="0" borderId="8" xfId="6" applyFont="1" applyBorder="1">
      <alignment vertical="center"/>
    </xf>
    <xf numFmtId="0" fontId="87" fillId="0" borderId="27" xfId="6" applyFont="1" applyBorder="1" applyAlignment="1">
      <alignment horizontal="right" vertical="center"/>
    </xf>
    <xf numFmtId="0" fontId="59" fillId="0" borderId="27" xfId="6" applyFont="1" applyBorder="1" applyProtection="1">
      <alignment vertical="center"/>
      <protection hidden="1"/>
    </xf>
    <xf numFmtId="0" fontId="59" fillId="0" borderId="30" xfId="6" applyFont="1" applyBorder="1" applyProtection="1">
      <alignment vertical="center"/>
      <protection hidden="1"/>
    </xf>
    <xf numFmtId="0" fontId="23" fillId="0" borderId="27" xfId="6" applyFont="1" applyBorder="1" applyAlignment="1">
      <alignment horizontal="left" vertical="center"/>
    </xf>
    <xf numFmtId="0" fontId="23" fillId="0" borderId="27" xfId="6" applyFont="1" applyBorder="1" applyAlignment="1">
      <alignment vertical="center" shrinkToFit="1"/>
    </xf>
    <xf numFmtId="0" fontId="59" fillId="0" borderId="27" xfId="6" applyFont="1" applyBorder="1" applyAlignment="1" applyProtection="1">
      <alignment horizontal="left" vertical="center"/>
      <protection hidden="1"/>
    </xf>
    <xf numFmtId="0" fontId="87" fillId="0" borderId="27" xfId="6" applyFont="1" applyBorder="1" applyAlignment="1" applyProtection="1">
      <alignment horizontal="center" vertical="center"/>
      <protection hidden="1"/>
    </xf>
    <xf numFmtId="0" fontId="86" fillId="0" borderId="24" xfId="6" applyFont="1" applyBorder="1" applyAlignment="1" applyProtection="1">
      <alignment horizontal="left" vertical="center"/>
      <protection hidden="1"/>
    </xf>
    <xf numFmtId="0" fontId="21" fillId="0" borderId="0" xfId="3" applyFont="1" applyAlignment="1">
      <alignment vertical="center"/>
    </xf>
    <xf numFmtId="0" fontId="93" fillId="0" borderId="0" xfId="3" quotePrefix="1" applyFont="1" applyAlignment="1">
      <alignment horizontal="left" vertical="center"/>
    </xf>
    <xf numFmtId="0" fontId="36" fillId="0" borderId="0" xfId="3" applyFont="1" applyAlignment="1">
      <alignment horizontal="left" vertical="top"/>
    </xf>
    <xf numFmtId="49" fontId="3" fillId="0" borderId="0" xfId="3" applyNumberFormat="1" applyFont="1" applyAlignment="1">
      <alignment vertical="center"/>
    </xf>
    <xf numFmtId="49" fontId="46" fillId="0" borderId="0" xfId="3" applyNumberFormat="1" applyFont="1" applyAlignment="1">
      <alignment vertical="center"/>
    </xf>
    <xf numFmtId="0" fontId="8" fillId="0" borderId="0" xfId="3" applyFont="1" applyAlignment="1">
      <alignment vertical="center" shrinkToFit="1"/>
    </xf>
    <xf numFmtId="0" fontId="9" fillId="0" borderId="0" xfId="3" applyFont="1" applyAlignment="1">
      <alignment horizontal="left"/>
    </xf>
    <xf numFmtId="49" fontId="3" fillId="0" borderId="38" xfId="3" applyNumberFormat="1" applyFont="1" applyBorder="1" applyAlignment="1" applyProtection="1">
      <alignment horizontal="center" vertical="center"/>
      <protection locked="0"/>
    </xf>
    <xf numFmtId="49" fontId="3" fillId="0" borderId="39" xfId="3" applyNumberFormat="1" applyFont="1" applyBorder="1" applyAlignment="1" applyProtection="1">
      <alignment horizontal="center" vertical="center"/>
      <protection locked="0"/>
    </xf>
    <xf numFmtId="49" fontId="3" fillId="0" borderId="40" xfId="3" applyNumberFormat="1" applyFont="1" applyBorder="1" applyAlignment="1" applyProtection="1">
      <alignment horizontal="center" vertical="center"/>
      <protection locked="0"/>
    </xf>
    <xf numFmtId="0" fontId="38" fillId="0" borderId="17" xfId="3" applyBorder="1" applyAlignment="1">
      <alignment horizontal="center" vertical="center" wrapText="1"/>
    </xf>
    <xf numFmtId="0" fontId="32" fillId="0" borderId="17" xfId="3" applyFont="1" applyBorder="1" applyAlignment="1">
      <alignment vertical="center"/>
    </xf>
    <xf numFmtId="0" fontId="32" fillId="0" borderId="41" xfId="3" applyFont="1" applyBorder="1" applyAlignment="1">
      <alignment vertical="center"/>
    </xf>
    <xf numFmtId="0" fontId="9" fillId="0" borderId="42" xfId="3" applyFont="1" applyBorder="1" applyAlignment="1">
      <alignment vertical="center"/>
    </xf>
    <xf numFmtId="0" fontId="9" fillId="0" borderId="26" xfId="3" applyFont="1" applyBorder="1" applyAlignment="1">
      <alignment horizontal="center" vertical="center"/>
    </xf>
    <xf numFmtId="0" fontId="9" fillId="0" borderId="24" xfId="3" applyFont="1" applyBorder="1" applyAlignment="1">
      <alignment horizontal="center" vertical="center"/>
    </xf>
    <xf numFmtId="0" fontId="9" fillId="0" borderId="24" xfId="3" applyFont="1" applyBorder="1" applyAlignment="1">
      <alignment vertical="center"/>
    </xf>
    <xf numFmtId="0" fontId="38" fillId="0" borderId="24" xfId="3" applyBorder="1" applyAlignment="1">
      <alignment vertical="center"/>
    </xf>
    <xf numFmtId="0" fontId="38" fillId="0" borderId="25" xfId="3" applyBorder="1" applyAlignment="1">
      <alignment vertical="center"/>
    </xf>
    <xf numFmtId="0" fontId="38" fillId="0" borderId="26" xfId="3" applyBorder="1" applyAlignment="1">
      <alignment vertical="center"/>
    </xf>
    <xf numFmtId="0" fontId="38" fillId="0" borderId="24" xfId="3" applyBorder="1" applyAlignment="1">
      <alignment horizontal="center" vertical="center"/>
    </xf>
    <xf numFmtId="0" fontId="38" fillId="0" borderId="43" xfId="3" applyBorder="1" applyAlignment="1">
      <alignment vertical="center"/>
    </xf>
    <xf numFmtId="0" fontId="38" fillId="0" borderId="34" xfId="3" applyBorder="1" applyAlignment="1">
      <alignment vertical="center"/>
    </xf>
    <xf numFmtId="0" fontId="3" fillId="0" borderId="34" xfId="3" quotePrefix="1" applyFont="1" applyBorder="1" applyAlignment="1">
      <alignment horizontal="right" vertical="center" shrinkToFit="1"/>
    </xf>
    <xf numFmtId="0" fontId="3" fillId="0" borderId="27" xfId="3" quotePrefix="1" applyFont="1" applyBorder="1" applyAlignment="1">
      <alignment vertical="center" shrinkToFit="1"/>
    </xf>
    <xf numFmtId="0" fontId="3" fillId="0" borderId="28" xfId="3" quotePrefix="1" applyFont="1" applyBorder="1" applyAlignment="1">
      <alignment vertical="center" shrinkToFit="1"/>
    </xf>
    <xf numFmtId="0" fontId="57" fillId="0" borderId="0" xfId="3" applyFont="1" applyAlignment="1">
      <alignment vertical="center"/>
    </xf>
    <xf numFmtId="1" fontId="9" fillId="0" borderId="0" xfId="3" quotePrefix="1" applyNumberFormat="1" applyFont="1" applyAlignment="1">
      <alignment horizontal="right"/>
    </xf>
    <xf numFmtId="0" fontId="5" fillId="0" borderId="4" xfId="3" quotePrefix="1" applyFont="1" applyBorder="1" applyAlignment="1">
      <alignment vertical="top" wrapText="1"/>
    </xf>
    <xf numFmtId="0" fontId="8" fillId="0" borderId="122" xfId="3" applyFont="1" applyBorder="1" applyAlignment="1" applyProtection="1">
      <alignment horizontal="center" vertical="center"/>
      <protection locked="0"/>
    </xf>
    <xf numFmtId="189" fontId="60" fillId="0" borderId="32" xfId="8" applyNumberFormat="1" applyFont="1" applyFill="1" applyBorder="1" applyAlignment="1" applyProtection="1">
      <alignment horizontal="right" vertical="center"/>
      <protection hidden="1"/>
    </xf>
    <xf numFmtId="189" fontId="60" fillId="0" borderId="33" xfId="8" applyNumberFormat="1" applyFont="1" applyFill="1" applyBorder="1" applyAlignment="1" applyProtection="1">
      <alignment horizontal="right" vertical="center"/>
      <protection hidden="1"/>
    </xf>
    <xf numFmtId="0" fontId="14" fillId="0" borderId="17" xfId="3" applyFont="1" applyBorder="1" applyAlignment="1">
      <alignment vertical="center"/>
    </xf>
    <xf numFmtId="0" fontId="9" fillId="0" borderId="17" xfId="3" applyFont="1" applyBorder="1" applyAlignment="1" applyProtection="1">
      <alignment horizontal="left" vertical="center"/>
      <protection hidden="1"/>
    </xf>
    <xf numFmtId="0" fontId="60" fillId="0" borderId="17" xfId="3" applyFont="1" applyBorder="1" applyAlignment="1" applyProtection="1">
      <alignment horizontal="center" vertical="center"/>
      <protection hidden="1"/>
    </xf>
    <xf numFmtId="0" fontId="14" fillId="0" borderId="0" xfId="3" applyFont="1" applyAlignment="1">
      <alignment vertical="center"/>
    </xf>
    <xf numFmtId="0" fontId="9" fillId="0" borderId="0" xfId="3" applyFont="1" applyAlignment="1" applyProtection="1">
      <alignment horizontal="left" vertical="center"/>
      <protection hidden="1"/>
    </xf>
    <xf numFmtId="0" fontId="9" fillId="0" borderId="0" xfId="3" applyFont="1" applyAlignment="1" applyProtection="1">
      <alignment horizontal="center" vertical="center"/>
      <protection hidden="1"/>
    </xf>
    <xf numFmtId="0" fontId="60" fillId="0" borderId="0" xfId="3" applyFont="1" applyAlignment="1" applyProtection="1">
      <alignment horizontal="center" vertical="center"/>
      <protection hidden="1"/>
    </xf>
    <xf numFmtId="0" fontId="5" fillId="0" borderId="0" xfId="3" applyFont="1" applyAlignment="1">
      <alignment horizontal="center" vertical="top" wrapText="1"/>
    </xf>
    <xf numFmtId="189" fontId="60" fillId="0" borderId="0" xfId="8" applyNumberFormat="1" applyFont="1" applyFill="1" applyBorder="1" applyAlignment="1">
      <alignment horizontal="right" vertical="center"/>
    </xf>
    <xf numFmtId="0" fontId="8" fillId="0" borderId="0" xfId="3" applyFont="1" applyAlignment="1">
      <alignment horizontal="center" vertical="center" wrapText="1"/>
    </xf>
    <xf numFmtId="0" fontId="16" fillId="0" borderId="0" xfId="3" applyFont="1" applyAlignment="1">
      <alignment horizontal="center" vertical="center"/>
    </xf>
    <xf numFmtId="58" fontId="16" fillId="0" borderId="0" xfId="3" applyNumberFormat="1" applyFont="1" applyAlignment="1">
      <alignment horizontal="right" vertical="center"/>
    </xf>
    <xf numFmtId="0" fontId="16" fillId="0" borderId="0" xfId="3" applyFont="1" applyAlignment="1">
      <alignment horizontal="right" vertical="center"/>
    </xf>
    <xf numFmtId="0" fontId="7" fillId="0" borderId="7" xfId="3" applyFont="1" applyBorder="1" applyAlignment="1">
      <alignment horizontal="right" vertical="top"/>
    </xf>
    <xf numFmtId="0" fontId="9" fillId="0" borderId="17" xfId="3" applyFont="1" applyBorder="1" applyAlignment="1">
      <alignment vertical="center" wrapText="1"/>
    </xf>
    <xf numFmtId="0" fontId="8" fillId="0" borderId="16" xfId="3" applyFont="1" applyBorder="1" applyAlignment="1">
      <alignment horizontal="centerContinuous" vertical="top"/>
    </xf>
    <xf numFmtId="0" fontId="8" fillId="0" borderId="42" xfId="3" applyFont="1" applyBorder="1" applyAlignment="1">
      <alignment horizontal="centerContinuous" vertical="center"/>
    </xf>
    <xf numFmtId="0" fontId="3" fillId="0" borderId="6" xfId="3" quotePrefix="1" applyFont="1" applyBorder="1" applyAlignment="1">
      <alignment vertical="center" wrapText="1"/>
    </xf>
    <xf numFmtId="49" fontId="11" fillId="0" borderId="7" xfId="3" applyNumberFormat="1" applyFont="1" applyBorder="1" applyAlignment="1" applyProtection="1">
      <alignment vertical="center" wrapText="1"/>
      <protection locked="0"/>
    </xf>
    <xf numFmtId="0" fontId="23" fillId="0" borderId="27" xfId="3" applyFont="1" applyBorder="1" applyAlignment="1" applyProtection="1">
      <alignment horizontal="left" vertical="center" shrinkToFit="1"/>
      <protection hidden="1"/>
    </xf>
    <xf numFmtId="0" fontId="23" fillId="0" borderId="27" xfId="3" applyFont="1" applyBorder="1" applyAlignment="1" applyProtection="1">
      <alignment vertical="center" wrapText="1" shrinkToFit="1"/>
      <protection hidden="1"/>
    </xf>
    <xf numFmtId="0" fontId="23" fillId="0" borderId="30" xfId="3" applyFont="1" applyBorder="1" applyAlignment="1" applyProtection="1">
      <alignment vertical="center" wrapText="1" shrinkToFit="1"/>
      <protection hidden="1"/>
    </xf>
    <xf numFmtId="187" fontId="22" fillId="0" borderId="100" xfId="3" quotePrefix="1" applyNumberFormat="1" applyFont="1" applyBorder="1" applyAlignment="1" applyProtection="1">
      <alignment vertical="center"/>
      <protection hidden="1"/>
    </xf>
    <xf numFmtId="187" fontId="22" fillId="0" borderId="31" xfId="3" quotePrefix="1" applyNumberFormat="1" applyFont="1" applyBorder="1" applyAlignment="1" applyProtection="1">
      <alignment vertical="center"/>
      <protection hidden="1"/>
    </xf>
    <xf numFmtId="0" fontId="23" fillId="0" borderId="34" xfId="3" applyFont="1" applyBorder="1" applyAlignment="1" applyProtection="1">
      <alignment vertical="center"/>
      <protection hidden="1"/>
    </xf>
    <xf numFmtId="0" fontId="100" fillId="0" borderId="27" xfId="3" applyFont="1" applyBorder="1" applyAlignment="1" applyProtection="1">
      <alignment horizontal="left" vertical="center"/>
      <protection hidden="1"/>
    </xf>
    <xf numFmtId="0" fontId="23" fillId="0" borderId="24" xfId="3" applyFont="1" applyBorder="1" applyAlignment="1" applyProtection="1">
      <alignment horizontal="center" vertical="center"/>
      <protection hidden="1"/>
    </xf>
    <xf numFmtId="0" fontId="22" fillId="0" borderId="27" xfId="3" applyFont="1" applyBorder="1" applyAlignment="1" applyProtection="1">
      <alignment vertical="center"/>
      <protection hidden="1"/>
    </xf>
    <xf numFmtId="0" fontId="23" fillId="0" borderId="27" xfId="3" applyFont="1" applyBorder="1" applyAlignment="1" applyProtection="1">
      <alignment vertical="center" shrinkToFit="1"/>
      <protection hidden="1"/>
    </xf>
    <xf numFmtId="0" fontId="0" fillId="4" borderId="37" xfId="0" applyFill="1" applyBorder="1">
      <alignment vertical="center"/>
    </xf>
    <xf numFmtId="0" fontId="0" fillId="4" borderId="7" xfId="0" applyFill="1" applyBorder="1">
      <alignment vertical="center"/>
    </xf>
    <xf numFmtId="0" fontId="0" fillId="5" borderId="91" xfId="0" applyFill="1" applyBorder="1" applyAlignment="1" applyProtection="1">
      <alignment horizontal="center" vertical="center"/>
      <protection hidden="1"/>
    </xf>
    <xf numFmtId="180" fontId="0" fillId="5" borderId="91" xfId="0" applyNumberFormat="1" applyFill="1" applyBorder="1" applyAlignment="1" applyProtection="1">
      <alignment horizontal="center" vertical="center"/>
      <protection locked="0"/>
    </xf>
    <xf numFmtId="0" fontId="3" fillId="0" borderId="32" xfId="3" applyFont="1" applyBorder="1" applyAlignment="1" applyProtection="1">
      <alignment vertical="center"/>
      <protection hidden="1"/>
    </xf>
    <xf numFmtId="0" fontId="9" fillId="0" borderId="26" xfId="3" applyFont="1" applyBorder="1" applyAlignment="1" applyProtection="1">
      <alignment vertical="center"/>
      <protection hidden="1"/>
    </xf>
    <xf numFmtId="0" fontId="19" fillId="0" borderId="24" xfId="3" applyFont="1" applyBorder="1" applyAlignment="1" applyProtection="1">
      <alignment horizontal="left" vertical="center"/>
      <protection hidden="1"/>
    </xf>
    <xf numFmtId="0" fontId="8" fillId="0" borderId="2" xfId="0" applyFont="1" applyBorder="1" applyAlignment="1">
      <alignment horizontal="center" vertical="center"/>
    </xf>
    <xf numFmtId="0" fontId="9" fillId="0" borderId="27" xfId="0" applyFont="1" applyBorder="1" applyAlignment="1">
      <alignment horizontal="center" vertical="center"/>
    </xf>
    <xf numFmtId="0" fontId="0" fillId="0" borderId="0" xfId="0" applyAlignment="1">
      <alignment horizontal="left" vertical="top"/>
    </xf>
    <xf numFmtId="0" fontId="7" fillId="0" borderId="0" xfId="0" applyFont="1" applyAlignment="1">
      <alignment horizontal="right" vertical="center"/>
    </xf>
    <xf numFmtId="0" fontId="28" fillId="0" borderId="0" xfId="0" applyFont="1">
      <alignment vertical="center"/>
    </xf>
    <xf numFmtId="0" fontId="7" fillId="0" borderId="0" xfId="0" applyFont="1" applyAlignment="1">
      <alignment horizontal="center" vertical="center"/>
    </xf>
    <xf numFmtId="0" fontId="3" fillId="0" borderId="0" xfId="0" applyFont="1" applyAlignment="1">
      <alignment vertical="center" shrinkToFit="1"/>
    </xf>
    <xf numFmtId="0" fontId="9" fillId="0" borderId="0" xfId="0" applyFont="1" applyAlignment="1">
      <alignment horizontal="right" vertical="center"/>
    </xf>
    <xf numFmtId="49" fontId="3" fillId="0" borderId="0" xfId="0" applyNumberFormat="1" applyFont="1" applyAlignment="1">
      <alignment horizontal="left" vertical="center"/>
    </xf>
    <xf numFmtId="0" fontId="0" fillId="0" borderId="29" xfId="0" quotePrefix="1" applyBorder="1" applyAlignment="1">
      <alignment horizontal="center" vertical="center"/>
    </xf>
    <xf numFmtId="0" fontId="0" fillId="0" borderId="44" xfId="0" quotePrefix="1" applyBorder="1" applyAlignment="1">
      <alignment horizontal="center" vertical="center"/>
    </xf>
    <xf numFmtId="0" fontId="8" fillId="0" borderId="16" xfId="0" quotePrefix="1" applyFont="1" applyBorder="1" applyAlignment="1">
      <alignment horizontal="center" vertical="center"/>
    </xf>
    <xf numFmtId="0" fontId="8" fillId="0" borderId="27" xfId="0" applyFont="1" applyBorder="1" applyAlignment="1" applyProtection="1">
      <alignment horizontal="center" vertical="center"/>
      <protection hidden="1"/>
    </xf>
    <xf numFmtId="0" fontId="31" fillId="0" borderId="20" xfId="0" applyFont="1" applyBorder="1" applyAlignment="1">
      <alignment horizontal="center" vertical="center"/>
    </xf>
    <xf numFmtId="0" fontId="9" fillId="0" borderId="20" xfId="0" applyFont="1" applyBorder="1" applyAlignment="1">
      <alignment horizontal="center" vertical="center"/>
    </xf>
    <xf numFmtId="0" fontId="9" fillId="0" borderId="98" xfId="0" applyFont="1" applyBorder="1" applyAlignment="1">
      <alignment horizontal="center" vertical="center"/>
    </xf>
    <xf numFmtId="0" fontId="8" fillId="0" borderId="91" xfId="0" applyFont="1" applyBorder="1" applyAlignment="1">
      <alignment horizontal="center" vertical="center"/>
    </xf>
    <xf numFmtId="38" fontId="8" fillId="0" borderId="99" xfId="0" applyNumberFormat="1" applyFont="1" applyBorder="1" applyAlignment="1" applyProtection="1">
      <alignment horizontal="right" vertical="center"/>
      <protection hidden="1"/>
    </xf>
    <xf numFmtId="38" fontId="8" fillId="0" borderId="27" xfId="0" applyNumberFormat="1" applyFont="1" applyBorder="1" applyAlignment="1" applyProtection="1">
      <alignment horizontal="center" vertical="center"/>
      <protection hidden="1"/>
    </xf>
    <xf numFmtId="0" fontId="8" fillId="0" borderId="100" xfId="0" applyFont="1" applyBorder="1" applyAlignment="1">
      <alignment horizontal="center" vertical="center"/>
    </xf>
    <xf numFmtId="38" fontId="8" fillId="0" borderId="32" xfId="0" applyNumberFormat="1" applyFont="1" applyBorder="1" applyAlignment="1" applyProtection="1">
      <alignment horizontal="center" vertical="center"/>
      <protection hidden="1"/>
    </xf>
    <xf numFmtId="38" fontId="8" fillId="0" borderId="101" xfId="0" applyNumberFormat="1" applyFont="1" applyBorder="1" applyAlignment="1" applyProtection="1">
      <alignment horizontal="right" vertical="center"/>
      <protection hidden="1"/>
    </xf>
    <xf numFmtId="0" fontId="8" fillId="0" borderId="105" xfId="0" applyFont="1" applyBorder="1" applyAlignment="1">
      <alignment horizontal="center" vertical="center"/>
    </xf>
    <xf numFmtId="38" fontId="8" fillId="0" borderId="103" xfId="0" applyNumberFormat="1" applyFont="1" applyBorder="1" applyAlignment="1" applyProtection="1">
      <alignment horizontal="center" vertical="center"/>
      <protection hidden="1"/>
    </xf>
    <xf numFmtId="38" fontId="8" fillId="0" borderId="106" xfId="0" applyNumberFormat="1" applyFont="1" applyBorder="1" applyAlignment="1" applyProtection="1">
      <alignment horizontal="right" vertical="center"/>
      <protection hidden="1"/>
    </xf>
    <xf numFmtId="0" fontId="9" fillId="0" borderId="27" xfId="0" applyFont="1" applyBorder="1" applyAlignment="1">
      <alignment vertical="center" shrinkToFit="1"/>
    </xf>
    <xf numFmtId="0" fontId="8" fillId="0" borderId="110" xfId="0" applyFont="1" applyBorder="1" applyAlignment="1">
      <alignment horizontal="center" vertical="center"/>
    </xf>
    <xf numFmtId="38" fontId="8" fillId="0" borderId="108" xfId="0" applyNumberFormat="1" applyFont="1" applyBorder="1" applyAlignment="1" applyProtection="1">
      <alignment horizontal="center" vertical="center"/>
      <protection hidden="1"/>
    </xf>
    <xf numFmtId="38" fontId="8" fillId="0" borderId="111" xfId="0" applyNumberFormat="1" applyFont="1" applyBorder="1" applyAlignment="1" applyProtection="1">
      <alignment horizontal="right" vertical="center"/>
      <protection hidden="1"/>
    </xf>
    <xf numFmtId="0" fontId="8" fillId="0" borderId="112" xfId="0" applyFont="1" applyBorder="1" applyAlignment="1">
      <alignment horizontal="center" vertical="center" wrapText="1"/>
    </xf>
    <xf numFmtId="38" fontId="8" fillId="0" borderId="24" xfId="0" applyNumberFormat="1" applyFont="1" applyBorder="1" applyAlignment="1" applyProtection="1">
      <alignment horizontal="center" vertical="center" wrapText="1"/>
      <protection hidden="1"/>
    </xf>
    <xf numFmtId="38" fontId="8" fillId="0" borderId="113" xfId="0" applyNumberFormat="1" applyFont="1" applyBorder="1" applyAlignment="1" applyProtection="1">
      <alignment horizontal="right" vertical="center" wrapText="1"/>
      <protection hidden="1"/>
    </xf>
    <xf numFmtId="0" fontId="9" fillId="0" borderId="34" xfId="0" applyFont="1" applyBorder="1" applyAlignment="1">
      <alignment vertical="center" wrapText="1"/>
    </xf>
    <xf numFmtId="0" fontId="8" fillId="0" borderId="27" xfId="0" applyFont="1" applyBorder="1" applyAlignment="1">
      <alignment vertical="center" wrapText="1"/>
    </xf>
    <xf numFmtId="0" fontId="0" fillId="0" borderId="30" xfId="0" applyBorder="1" applyAlignment="1">
      <alignment vertical="center" wrapText="1"/>
    </xf>
    <xf numFmtId="0" fontId="9" fillId="0" borderId="32" xfId="0" applyFont="1" applyBorder="1" applyAlignment="1">
      <alignment horizontal="right" vertical="center"/>
    </xf>
    <xf numFmtId="0" fontId="8" fillId="0" borderId="114" xfId="0" applyFont="1" applyBorder="1" applyAlignment="1" applyProtection="1">
      <alignment horizontal="center" vertical="center"/>
      <protection locked="0"/>
    </xf>
    <xf numFmtId="0" fontId="8" fillId="0" borderId="32" xfId="0" applyFont="1" applyBorder="1" applyAlignment="1">
      <alignment vertical="center" wrapText="1"/>
    </xf>
    <xf numFmtId="0" fontId="8" fillId="0" borderId="115" xfId="0" applyFont="1" applyBorder="1" applyAlignment="1" applyProtection="1">
      <alignment horizontal="center" vertical="center"/>
      <protection locked="0"/>
    </xf>
    <xf numFmtId="0" fontId="0" fillId="0" borderId="32" xfId="0" applyBorder="1" applyAlignment="1">
      <alignment horizontal="left" vertical="center" wrapText="1"/>
    </xf>
    <xf numFmtId="0" fontId="0" fillId="0" borderId="32" xfId="0" applyBorder="1" applyAlignment="1">
      <alignment vertical="center" wrapText="1"/>
    </xf>
    <xf numFmtId="0" fontId="8" fillId="0" borderId="117" xfId="0" applyFont="1" applyBorder="1" applyAlignment="1">
      <alignment vertical="center" wrapText="1"/>
    </xf>
    <xf numFmtId="0" fontId="0" fillId="0" borderId="117" xfId="0" applyBorder="1">
      <alignment vertical="center"/>
    </xf>
    <xf numFmtId="0" fontId="8" fillId="0" borderId="117" xfId="0" applyFont="1" applyBorder="1">
      <alignment vertical="center"/>
    </xf>
    <xf numFmtId="0" fontId="8" fillId="0" borderId="117" xfId="0" applyFont="1" applyBorder="1" applyAlignment="1">
      <alignment horizontal="center" vertical="center"/>
    </xf>
    <xf numFmtId="0" fontId="37" fillId="0" borderId="117" xfId="0" applyFont="1" applyBorder="1">
      <alignment vertical="center"/>
    </xf>
    <xf numFmtId="0" fontId="0" fillId="0" borderId="117" xfId="0" applyBorder="1" applyAlignment="1">
      <alignment horizontal="right" vertical="center"/>
    </xf>
    <xf numFmtId="0" fontId="0" fillId="0" borderId="118" xfId="0" applyBorder="1" applyAlignment="1">
      <alignment vertical="center" wrapText="1"/>
    </xf>
    <xf numFmtId="0" fontId="21" fillId="0" borderId="47" xfId="0" applyFont="1" applyBorder="1" applyAlignment="1" applyProtection="1">
      <alignment horizontal="center" vertical="center" shrinkToFit="1"/>
      <protection hidden="1"/>
    </xf>
    <xf numFmtId="0" fontId="0" fillId="0" borderId="47" xfId="0" applyBorder="1" applyAlignment="1">
      <alignment vertical="center" wrapText="1"/>
    </xf>
    <xf numFmtId="0" fontId="0" fillId="0" borderId="74" xfId="0" applyBorder="1" applyAlignment="1" applyProtection="1">
      <alignment horizontal="center" vertical="center"/>
      <protection hidden="1"/>
    </xf>
    <xf numFmtId="38" fontId="8" fillId="0" borderId="101" xfId="1" applyFont="1" applyFill="1" applyBorder="1" applyAlignment="1" applyProtection="1">
      <alignment horizontal="right" vertical="center"/>
      <protection hidden="1"/>
    </xf>
    <xf numFmtId="0" fontId="38" fillId="0" borderId="0" xfId="0" applyFont="1">
      <alignment vertical="center"/>
    </xf>
    <xf numFmtId="0" fontId="0" fillId="0" borderId="0" xfId="0" quotePrefix="1" applyAlignment="1">
      <alignment vertical="top"/>
    </xf>
    <xf numFmtId="0" fontId="37" fillId="0" borderId="0" xfId="0" applyFont="1">
      <alignment vertical="center"/>
    </xf>
    <xf numFmtId="0" fontId="9" fillId="0" borderId="0" xfId="0" applyFont="1" applyAlignment="1">
      <alignment horizontal="right" vertical="top"/>
    </xf>
    <xf numFmtId="38" fontId="9" fillId="0" borderId="0" xfId="1" applyFont="1" applyFill="1" applyBorder="1" applyAlignment="1" applyProtection="1">
      <alignment horizontal="right" vertical="top"/>
    </xf>
    <xf numFmtId="0" fontId="0" fillId="0" borderId="0" xfId="0" quotePrefix="1" applyAlignment="1"/>
    <xf numFmtId="0" fontId="0" fillId="0" borderId="0" xfId="0" applyAlignment="1">
      <alignment horizontal="left"/>
    </xf>
    <xf numFmtId="0" fontId="38" fillId="0" borderId="0" xfId="0" applyFont="1" applyAlignment="1"/>
    <xf numFmtId="178" fontId="9" fillId="0" borderId="121" xfId="0" applyNumberFormat="1" applyFont="1" applyBorder="1" applyAlignment="1">
      <alignment horizontal="left" vertical="top"/>
    </xf>
    <xf numFmtId="38" fontId="0" fillId="0" borderId="0" xfId="1" applyFont="1" applyFill="1" applyBorder="1" applyAlignment="1" applyProtection="1">
      <alignment horizontal="center" vertical="center"/>
      <protection hidden="1"/>
    </xf>
    <xf numFmtId="38" fontId="0" fillId="0" borderId="0" xfId="1" applyFont="1" applyFill="1" applyBorder="1" applyAlignment="1" applyProtection="1">
      <alignment horizontal="right" vertical="center"/>
      <protection hidden="1"/>
    </xf>
    <xf numFmtId="0" fontId="0" fillId="0" borderId="0" xfId="0" quotePrefix="1" applyAlignment="1">
      <alignment horizontal="left" vertical="center"/>
    </xf>
    <xf numFmtId="0" fontId="40" fillId="0" borderId="0" xfId="0" applyFont="1" applyAlignment="1">
      <alignment horizontal="left" vertical="center" readingOrder="1"/>
    </xf>
    <xf numFmtId="0" fontId="8" fillId="0" borderId="45" xfId="0" applyFont="1" applyBorder="1">
      <alignment vertical="center"/>
    </xf>
    <xf numFmtId="0" fontId="9" fillId="0" borderId="0" xfId="0" applyFont="1" applyAlignment="1">
      <alignment horizontal="left" vertical="top" indent="1"/>
    </xf>
    <xf numFmtId="0" fontId="0" fillId="0" borderId="74" xfId="0" applyBorder="1" applyAlignment="1">
      <alignment horizontal="center" vertical="center"/>
    </xf>
    <xf numFmtId="0" fontId="31" fillId="0" borderId="27" xfId="0" applyFont="1" applyBorder="1" applyAlignment="1">
      <alignment horizontal="center" vertical="center"/>
    </xf>
    <xf numFmtId="0" fontId="9" fillId="0" borderId="99" xfId="0" applyFont="1" applyBorder="1" applyAlignment="1">
      <alignment horizontal="center" vertical="center"/>
    </xf>
    <xf numFmtId="0" fontId="9" fillId="0" borderId="27" xfId="0" applyFont="1" applyBorder="1">
      <alignment vertical="center"/>
    </xf>
    <xf numFmtId="0" fontId="8" fillId="0" borderId="139" xfId="0" applyFont="1" applyBorder="1" applyAlignment="1">
      <alignment horizontal="center" vertical="center"/>
    </xf>
    <xf numFmtId="38" fontId="8" fillId="0" borderId="138" xfId="0" applyNumberFormat="1" applyFont="1" applyBorder="1" applyAlignment="1" applyProtection="1">
      <alignment horizontal="center" vertical="center"/>
      <protection hidden="1"/>
    </xf>
    <xf numFmtId="38" fontId="8" fillId="0" borderId="140" xfId="0" applyNumberFormat="1" applyFont="1" applyBorder="1" applyAlignment="1" applyProtection="1">
      <alignment horizontal="right" vertical="center"/>
      <protection hidden="1"/>
    </xf>
    <xf numFmtId="0" fontId="8" fillId="0" borderId="112" xfId="0" applyFont="1" applyBorder="1" applyAlignment="1">
      <alignment horizontal="center" vertical="center"/>
    </xf>
    <xf numFmtId="0" fontId="9" fillId="0" borderId="137" xfId="0" applyFont="1" applyBorder="1" applyAlignment="1">
      <alignment horizontal="right" vertical="center"/>
    </xf>
    <xf numFmtId="0" fontId="8" fillId="0" borderId="141" xfId="0" applyFont="1" applyBorder="1" applyAlignment="1">
      <alignment vertical="center" wrapText="1"/>
    </xf>
    <xf numFmtId="0" fontId="8" fillId="0" borderId="141" xfId="0" applyFont="1" applyBorder="1">
      <alignment vertical="center"/>
    </xf>
    <xf numFmtId="0" fontId="0" fillId="0" borderId="27" xfId="0" applyBorder="1" applyAlignment="1">
      <alignment horizontal="left" vertical="center" wrapText="1"/>
    </xf>
    <xf numFmtId="0" fontId="0" fillId="0" borderId="27" xfId="0" applyBorder="1" applyAlignment="1">
      <alignment vertical="center" shrinkToFit="1"/>
    </xf>
    <xf numFmtId="0" fontId="8" fillId="0" borderId="7" xfId="0" applyFont="1" applyBorder="1" applyAlignment="1">
      <alignment vertical="center" wrapText="1"/>
    </xf>
    <xf numFmtId="0" fontId="37" fillId="0" borderId="7" xfId="0" applyFont="1" applyBorder="1">
      <alignment vertical="center"/>
    </xf>
    <xf numFmtId="0" fontId="0" fillId="0" borderId="7" xfId="0" applyBorder="1" applyAlignment="1">
      <alignment horizontal="right" vertical="center"/>
    </xf>
    <xf numFmtId="0" fontId="0" fillId="0" borderId="7" xfId="0" applyBorder="1" applyAlignment="1">
      <alignment vertical="center" shrinkToFit="1"/>
    </xf>
    <xf numFmtId="0" fontId="0" fillId="0" borderId="86" xfId="0" applyBorder="1" applyAlignment="1">
      <alignment vertical="center" wrapText="1"/>
    </xf>
    <xf numFmtId="0" fontId="19" fillId="0" borderId="47" xfId="0" applyFont="1" applyBorder="1" applyAlignment="1">
      <alignment horizontal="center" vertical="center"/>
    </xf>
    <xf numFmtId="0" fontId="9" fillId="0" borderId="0" xfId="0" applyFont="1" applyAlignment="1">
      <alignment horizontal="right"/>
    </xf>
    <xf numFmtId="38" fontId="9" fillId="0" borderId="0" xfId="1" applyFont="1" applyFill="1" applyBorder="1" applyAlignment="1">
      <alignment horizontal="right" vertical="top"/>
    </xf>
    <xf numFmtId="0" fontId="0" fillId="0" borderId="0" xfId="0" quotePrefix="1" applyAlignment="1">
      <alignment horizontal="left"/>
    </xf>
    <xf numFmtId="0" fontId="40" fillId="0" borderId="0" xfId="0" applyFont="1" applyAlignment="1">
      <alignment horizontal="left" vertical="center" indent="1" readingOrder="1"/>
    </xf>
    <xf numFmtId="0" fontId="9" fillId="0" borderId="0" xfId="0" applyFont="1" applyAlignment="1">
      <alignment horizontal="left" vertical="center" indent="1"/>
    </xf>
    <xf numFmtId="0" fontId="43" fillId="0" borderId="0" xfId="0" applyFont="1">
      <alignment vertical="center"/>
    </xf>
    <xf numFmtId="0" fontId="0" fillId="0" borderId="46" xfId="0" quotePrefix="1" applyBorder="1" applyAlignment="1">
      <alignment horizontal="center" vertical="center"/>
    </xf>
    <xf numFmtId="0" fontId="8" fillId="0" borderId="2" xfId="0" quotePrefix="1" applyFont="1" applyBorder="1" applyAlignment="1">
      <alignment horizontal="left"/>
    </xf>
    <xf numFmtId="0" fontId="8" fillId="0" borderId="2" xfId="0" applyFont="1" applyBorder="1" applyAlignment="1" applyProtection="1">
      <alignment horizontal="center" vertical="center"/>
      <protection hidden="1"/>
    </xf>
    <xf numFmtId="0" fontId="8" fillId="0" borderId="2" xfId="0" applyFont="1" applyBorder="1" applyAlignment="1">
      <alignment horizontal="right"/>
    </xf>
    <xf numFmtId="0" fontId="9" fillId="0" borderId="27" xfId="0" applyFont="1" applyBorder="1" applyAlignment="1">
      <alignment vertical="center" wrapText="1"/>
    </xf>
    <xf numFmtId="0" fontId="9" fillId="0" borderId="37" xfId="0" applyFont="1" applyBorder="1" applyAlignment="1">
      <alignment vertical="center" wrapText="1"/>
    </xf>
    <xf numFmtId="0" fontId="9" fillId="0" borderId="7" xfId="0" applyFont="1" applyBorder="1" applyAlignment="1">
      <alignment vertical="center" wrapText="1"/>
    </xf>
    <xf numFmtId="0" fontId="36" fillId="0" borderId="47" xfId="0" applyFont="1" applyBorder="1" applyAlignment="1">
      <alignment vertical="center" shrinkToFit="1"/>
    </xf>
    <xf numFmtId="0" fontId="0" fillId="0" borderId="47" xfId="0" applyBorder="1">
      <alignment vertical="center"/>
    </xf>
    <xf numFmtId="0" fontId="8" fillId="0" borderId="47" xfId="0" applyFont="1" applyBorder="1">
      <alignment vertical="center"/>
    </xf>
    <xf numFmtId="0" fontId="0" fillId="0" borderId="0" xfId="0" applyAlignment="1">
      <alignment horizontal="right" vertical="top"/>
    </xf>
    <xf numFmtId="0" fontId="50" fillId="0" borderId="0" xfId="0" applyFont="1" applyAlignment="1">
      <alignment horizontal="left" vertical="center" readingOrder="1"/>
    </xf>
    <xf numFmtId="0" fontId="8" fillId="5" borderId="0" xfId="0" applyFont="1" applyFill="1">
      <alignment vertical="center"/>
    </xf>
    <xf numFmtId="0" fontId="0" fillId="5" borderId="0" xfId="0" applyFill="1">
      <alignment vertical="center"/>
    </xf>
    <xf numFmtId="0" fontId="3" fillId="5" borderId="0" xfId="0" applyFont="1" applyFill="1" applyAlignment="1">
      <alignment vertical="center" shrinkToFit="1"/>
    </xf>
    <xf numFmtId="49" fontId="3" fillId="5" borderId="0" xfId="0" applyNumberFormat="1" applyFont="1" applyFill="1" applyAlignment="1">
      <alignment horizontal="left" vertical="center" shrinkToFit="1"/>
    </xf>
    <xf numFmtId="49" fontId="0" fillId="5" borderId="0" xfId="0" applyNumberFormat="1" applyFill="1" applyAlignment="1">
      <alignment horizontal="left" vertical="center"/>
    </xf>
    <xf numFmtId="0" fontId="9" fillId="5" borderId="0" xfId="0" applyFont="1" applyFill="1">
      <alignment vertical="center"/>
    </xf>
    <xf numFmtId="49" fontId="3" fillId="5" borderId="0" xfId="0" applyNumberFormat="1" applyFont="1" applyFill="1">
      <alignment vertical="center"/>
    </xf>
    <xf numFmtId="0" fontId="11" fillId="0" borderId="32" xfId="0" applyFont="1" applyBorder="1" applyAlignment="1" applyProtection="1">
      <alignment horizontal="left" vertical="center" shrinkToFit="1"/>
      <protection locked="0"/>
    </xf>
    <xf numFmtId="0" fontId="11" fillId="0" borderId="33" xfId="0" applyFont="1" applyBorder="1" applyAlignment="1" applyProtection="1">
      <alignment horizontal="left" vertical="center" shrinkToFit="1"/>
      <protection locked="0"/>
    </xf>
    <xf numFmtId="38" fontId="3" fillId="0" borderId="27" xfId="1" applyFont="1" applyFill="1" applyBorder="1" applyAlignment="1">
      <alignment horizontal="right" vertical="center"/>
    </xf>
    <xf numFmtId="0" fontId="8" fillId="0" borderId="27" xfId="0" applyFont="1" applyBorder="1">
      <alignment vertical="center"/>
    </xf>
    <xf numFmtId="38" fontId="8" fillId="0" borderId="27" xfId="1" applyFont="1" applyFill="1" applyBorder="1" applyAlignment="1">
      <alignment horizontal="right" vertical="center"/>
    </xf>
    <xf numFmtId="0" fontId="3" fillId="0" borderId="30" xfId="0" applyFont="1" applyBorder="1">
      <alignment vertical="center"/>
    </xf>
    <xf numFmtId="0" fontId="0" fillId="0" borderId="74" xfId="0" applyBorder="1">
      <alignment vertical="center"/>
    </xf>
    <xf numFmtId="0" fontId="8" fillId="0" borderId="47" xfId="0" applyFont="1" applyBorder="1" applyAlignment="1">
      <alignment horizontal="left" vertical="center"/>
    </xf>
    <xf numFmtId="0" fontId="0" fillId="0" borderId="86" xfId="0" applyBorder="1">
      <alignment vertical="center"/>
    </xf>
    <xf numFmtId="0" fontId="9" fillId="0" borderId="0" xfId="0" applyFont="1" applyAlignment="1">
      <alignment horizontal="center" vertical="center" textRotation="255" shrinkToFit="1"/>
    </xf>
    <xf numFmtId="0" fontId="36" fillId="0" borderId="0" xfId="0" applyFont="1">
      <alignment vertical="center"/>
    </xf>
    <xf numFmtId="0" fontId="19" fillId="0" borderId="0" xfId="0" applyFont="1" applyAlignment="1">
      <alignment horizontal="center" vertical="center"/>
    </xf>
    <xf numFmtId="0" fontId="8" fillId="4" borderId="91"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182" fontId="8" fillId="0" borderId="0" xfId="0" applyNumberFormat="1" applyFont="1" applyAlignment="1">
      <alignment horizontal="center" vertical="center"/>
    </xf>
    <xf numFmtId="182" fontId="8" fillId="0" borderId="1" xfId="0" applyNumberFormat="1" applyFont="1" applyBorder="1" applyAlignment="1" applyProtection="1">
      <alignment horizontal="distributed" vertical="center" indent="1"/>
      <protection hidden="1"/>
    </xf>
    <xf numFmtId="182" fontId="8" fillId="0" borderId="2" xfId="0" applyNumberFormat="1" applyFont="1" applyBorder="1" applyAlignment="1" applyProtection="1">
      <alignment horizontal="distributed" vertical="center" indent="1"/>
      <protection hidden="1"/>
    </xf>
    <xf numFmtId="182" fontId="8" fillId="0" borderId="3" xfId="0" applyNumberFormat="1" applyFont="1" applyBorder="1" applyAlignment="1" applyProtection="1">
      <alignment horizontal="distributed" vertical="center" indent="1"/>
      <protection hidden="1"/>
    </xf>
    <xf numFmtId="181" fontId="8" fillId="0" borderId="34" xfId="0" applyNumberFormat="1" applyFont="1" applyBorder="1" applyAlignment="1" applyProtection="1">
      <alignment horizontal="right" vertical="center"/>
      <protection hidden="1"/>
    </xf>
    <xf numFmtId="181" fontId="8" fillId="0" borderId="27" xfId="0" applyNumberFormat="1" applyFont="1" applyBorder="1" applyAlignment="1" applyProtection="1">
      <alignment horizontal="right" vertical="center"/>
      <protection hidden="1"/>
    </xf>
    <xf numFmtId="181" fontId="8" fillId="0" borderId="28" xfId="0" applyNumberFormat="1" applyFont="1" applyBorder="1" applyAlignment="1" applyProtection="1">
      <alignment horizontal="right" vertical="center"/>
      <protection hidden="1"/>
    </xf>
    <xf numFmtId="0" fontId="0" fillId="0" borderId="32"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8" fillId="0" borderId="34" xfId="0" applyFont="1" applyBorder="1" applyAlignment="1">
      <alignment horizontal="center"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75" xfId="0" applyFont="1" applyBorder="1" applyAlignment="1">
      <alignment horizontal="center" vertical="center"/>
    </xf>
    <xf numFmtId="182" fontId="8" fillId="0" borderId="76" xfId="0" applyNumberFormat="1" applyFont="1" applyBorder="1" applyAlignment="1" applyProtection="1">
      <alignment horizontal="right" vertical="center"/>
      <protection hidden="1"/>
    </xf>
    <xf numFmtId="182" fontId="8" fillId="0" borderId="2" xfId="0" applyNumberFormat="1" applyFont="1" applyBorder="1" applyAlignment="1" applyProtection="1">
      <alignment horizontal="right" vertical="center"/>
      <protection hidden="1"/>
    </xf>
    <xf numFmtId="182" fontId="8" fillId="0" borderId="3" xfId="0" applyNumberFormat="1" applyFont="1" applyBorder="1" applyAlignment="1" applyProtection="1">
      <alignment horizontal="right" vertical="center"/>
      <protection hidden="1"/>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182" fontId="8" fillId="0" borderId="41" xfId="0" applyNumberFormat="1" applyFont="1" applyBorder="1" applyAlignment="1" applyProtection="1">
      <alignment horizontal="right" vertical="center"/>
      <protection hidden="1"/>
    </xf>
    <xf numFmtId="182" fontId="8" fillId="0" borderId="17" xfId="0" applyNumberFormat="1" applyFont="1" applyBorder="1" applyAlignment="1" applyProtection="1">
      <alignment horizontal="right" vertical="center"/>
      <protection hidden="1"/>
    </xf>
    <xf numFmtId="182" fontId="8" fillId="0" borderId="42" xfId="0" applyNumberFormat="1" applyFont="1" applyBorder="1" applyAlignment="1" applyProtection="1">
      <alignment horizontal="right" vertical="center"/>
      <protection hidden="1"/>
    </xf>
    <xf numFmtId="0" fontId="21" fillId="0" borderId="72" xfId="0" applyFont="1" applyBorder="1" applyAlignment="1">
      <alignment horizontal="center" vertic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182" fontId="21" fillId="0" borderId="82" xfId="0" applyNumberFormat="1" applyFont="1" applyBorder="1" applyAlignment="1" applyProtection="1">
      <alignment horizontal="right" vertical="center"/>
      <protection hidden="1"/>
    </xf>
    <xf numFmtId="182" fontId="21" fillId="0" borderId="80" xfId="0" applyNumberFormat="1" applyFont="1" applyBorder="1" applyAlignment="1" applyProtection="1">
      <alignment horizontal="right" vertical="center"/>
      <protection hidden="1"/>
    </xf>
    <xf numFmtId="182" fontId="21" fillId="0" borderId="73" xfId="0" applyNumberFormat="1" applyFont="1" applyBorder="1" applyAlignment="1" applyProtection="1">
      <alignment horizontal="right" vertical="center"/>
      <protection hidden="1"/>
    </xf>
    <xf numFmtId="0" fontId="9" fillId="4" borderId="27"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xf>
    <xf numFmtId="0" fontId="8" fillId="0" borderId="45"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4" borderId="31" xfId="0" applyFont="1" applyFill="1" applyBorder="1" applyAlignment="1">
      <alignment horizontal="left" vertical="center"/>
    </xf>
    <xf numFmtId="0" fontId="8" fillId="4" borderId="32" xfId="0" applyFont="1" applyFill="1" applyBorder="1" applyAlignment="1">
      <alignment horizontal="left" vertical="center"/>
    </xf>
    <xf numFmtId="0" fontId="8" fillId="4" borderId="45" xfId="0" applyFont="1" applyFill="1" applyBorder="1" applyAlignment="1">
      <alignment horizontal="left" vertical="center"/>
    </xf>
    <xf numFmtId="0" fontId="8" fillId="4" borderId="35" xfId="0" applyFont="1" applyFill="1" applyBorder="1" applyAlignment="1">
      <alignment horizontal="left" vertical="center"/>
    </xf>
    <xf numFmtId="0" fontId="8" fillId="4" borderId="0" xfId="0" applyFont="1" applyFill="1" applyAlignment="1">
      <alignment horizontal="left" vertical="center"/>
    </xf>
    <xf numFmtId="0" fontId="8" fillId="4" borderId="36" xfId="0" applyFont="1" applyFill="1" applyBorder="1" applyAlignment="1">
      <alignment horizontal="left"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179" fontId="8" fillId="0" borderId="55" xfId="1" applyNumberFormat="1" applyFont="1" applyFill="1" applyBorder="1" applyAlignment="1">
      <alignment horizontal="right" vertical="center"/>
    </xf>
    <xf numFmtId="179" fontId="8" fillId="0" borderId="56" xfId="1" applyNumberFormat="1" applyFont="1" applyFill="1" applyBorder="1" applyAlignment="1">
      <alignment horizontal="right" vertical="center"/>
    </xf>
    <xf numFmtId="179" fontId="8" fillId="0" borderId="57" xfId="1" applyNumberFormat="1" applyFont="1" applyFill="1" applyBorder="1" applyAlignment="1">
      <alignment horizontal="right" vertical="center"/>
    </xf>
    <xf numFmtId="180" fontId="8" fillId="4" borderId="55" xfId="0" applyNumberFormat="1" applyFont="1" applyFill="1" applyBorder="1" applyAlignment="1" applyProtection="1">
      <alignment horizontal="center" vertical="center"/>
      <protection locked="0"/>
    </xf>
    <xf numFmtId="180" fontId="8" fillId="4" borderId="56" xfId="0" applyNumberFormat="1" applyFont="1" applyFill="1" applyBorder="1" applyAlignment="1" applyProtection="1">
      <alignment horizontal="center" vertical="center"/>
      <protection locked="0"/>
    </xf>
    <xf numFmtId="180" fontId="8" fillId="4" borderId="57" xfId="0" applyNumberFormat="1" applyFont="1" applyFill="1" applyBorder="1" applyAlignment="1" applyProtection="1">
      <alignment horizontal="center" vertical="center"/>
      <protection locked="0"/>
    </xf>
    <xf numFmtId="181" fontId="8" fillId="4" borderId="55" xfId="0" applyNumberFormat="1" applyFont="1" applyFill="1" applyBorder="1" applyAlignment="1" applyProtection="1">
      <alignment horizontal="right" vertical="center"/>
      <protection hidden="1"/>
    </xf>
    <xf numFmtId="181" fontId="8" fillId="4" borderId="56" xfId="0" applyNumberFormat="1" applyFont="1" applyFill="1" applyBorder="1" applyAlignment="1" applyProtection="1">
      <alignment horizontal="right" vertical="center"/>
      <protection hidden="1"/>
    </xf>
    <xf numFmtId="181" fontId="8" fillId="4" borderId="69" xfId="0" applyNumberFormat="1" applyFont="1" applyFill="1" applyBorder="1" applyAlignment="1" applyProtection="1">
      <alignment horizontal="right" vertical="center"/>
      <protection hidden="1"/>
    </xf>
    <xf numFmtId="0" fontId="9" fillId="4" borderId="32"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9" fillId="0" borderId="27" xfId="0" applyFont="1" applyBorder="1" applyAlignment="1">
      <alignment horizontal="distributed" vertical="center" indent="1"/>
    </xf>
    <xf numFmtId="0" fontId="9" fillId="0" borderId="30" xfId="0" applyFont="1" applyBorder="1" applyAlignment="1">
      <alignment horizontal="distributed" vertical="center" indent="1"/>
    </xf>
    <xf numFmtId="0" fontId="9" fillId="0" borderId="34"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179" fontId="8" fillId="0" borderId="34" xfId="1" applyNumberFormat="1" applyFont="1" applyFill="1" applyBorder="1" applyAlignment="1">
      <alignment horizontal="right" vertical="center"/>
    </xf>
    <xf numFmtId="179" fontId="8" fillId="0" borderId="27" xfId="1" applyNumberFormat="1" applyFont="1" applyFill="1" applyBorder="1" applyAlignment="1">
      <alignment horizontal="right" vertical="center"/>
    </xf>
    <xf numFmtId="179" fontId="8" fillId="0" borderId="30" xfId="1" applyNumberFormat="1" applyFont="1" applyFill="1" applyBorder="1" applyAlignment="1">
      <alignment horizontal="right" vertical="center"/>
    </xf>
    <xf numFmtId="180" fontId="8" fillId="0" borderId="34" xfId="0" applyNumberFormat="1" applyFont="1" applyBorder="1" applyAlignment="1" applyProtection="1">
      <alignment horizontal="center" vertical="center"/>
      <protection locked="0"/>
    </xf>
    <xf numFmtId="180" fontId="8" fillId="0" borderId="27" xfId="0" applyNumberFormat="1" applyFont="1" applyBorder="1" applyAlignment="1" applyProtection="1">
      <alignment horizontal="center" vertical="center"/>
      <protection locked="0"/>
    </xf>
    <xf numFmtId="180" fontId="8" fillId="0" borderId="30" xfId="0" applyNumberFormat="1" applyFont="1" applyBorder="1" applyAlignment="1" applyProtection="1">
      <alignment horizontal="center" vertical="center"/>
      <protection locked="0"/>
    </xf>
    <xf numFmtId="179" fontId="8" fillId="0" borderId="35" xfId="1" applyNumberFormat="1" applyFont="1" applyFill="1" applyBorder="1" applyAlignment="1">
      <alignment horizontal="right" vertical="center"/>
    </xf>
    <xf numFmtId="179" fontId="8" fillId="0" borderId="0" xfId="1" applyNumberFormat="1" applyFont="1" applyFill="1" applyBorder="1" applyAlignment="1">
      <alignment horizontal="right" vertical="center"/>
    </xf>
    <xf numFmtId="179" fontId="8" fillId="0" borderId="36" xfId="1" applyNumberFormat="1" applyFont="1" applyFill="1" applyBorder="1" applyAlignment="1">
      <alignment horizontal="right" vertical="center"/>
    </xf>
    <xf numFmtId="180" fontId="8" fillId="4" borderId="26" xfId="0" applyNumberFormat="1" applyFont="1" applyFill="1" applyBorder="1" applyAlignment="1" applyProtection="1">
      <alignment horizontal="center" vertical="center"/>
      <protection locked="0"/>
    </xf>
    <xf numFmtId="180" fontId="8" fillId="4" borderId="24" xfId="0" applyNumberFormat="1" applyFont="1" applyFill="1" applyBorder="1" applyAlignment="1" applyProtection="1">
      <alignment horizontal="center" vertical="center"/>
      <protection locked="0"/>
    </xf>
    <xf numFmtId="180" fontId="8" fillId="4" borderId="25" xfId="0" applyNumberFormat="1" applyFont="1" applyFill="1" applyBorder="1" applyAlignment="1" applyProtection="1">
      <alignment horizontal="center" vertical="center"/>
      <protection locked="0"/>
    </xf>
    <xf numFmtId="181" fontId="8" fillId="4" borderId="26" xfId="0" applyNumberFormat="1" applyFont="1" applyFill="1" applyBorder="1" applyAlignment="1" applyProtection="1">
      <alignment horizontal="right" vertical="center"/>
      <protection hidden="1"/>
    </xf>
    <xf numFmtId="181" fontId="8" fillId="4" borderId="24" xfId="0" applyNumberFormat="1" applyFont="1" applyFill="1" applyBorder="1" applyAlignment="1" applyProtection="1">
      <alignment horizontal="right" vertical="center"/>
      <protection hidden="1"/>
    </xf>
    <xf numFmtId="181" fontId="8" fillId="4" borderId="43" xfId="0" applyNumberFormat="1" applyFont="1" applyFill="1" applyBorder="1" applyAlignment="1" applyProtection="1">
      <alignment horizontal="right" vertical="center"/>
      <protection hidden="1"/>
    </xf>
    <xf numFmtId="181" fontId="8" fillId="5" borderId="26" xfId="0" applyNumberFormat="1" applyFont="1" applyFill="1" applyBorder="1" applyAlignment="1" applyProtection="1">
      <alignment horizontal="right" vertical="center"/>
      <protection hidden="1"/>
    </xf>
    <xf numFmtId="181" fontId="8" fillId="5" borderId="24" xfId="0" applyNumberFormat="1" applyFont="1" applyFill="1" applyBorder="1" applyAlignment="1" applyProtection="1">
      <alignment horizontal="right" vertical="center"/>
      <protection hidden="1"/>
    </xf>
    <xf numFmtId="181" fontId="8" fillId="5" borderId="43" xfId="0" applyNumberFormat="1" applyFont="1" applyFill="1" applyBorder="1" applyAlignment="1" applyProtection="1">
      <alignment horizontal="right" vertical="center"/>
      <protection hidden="1"/>
    </xf>
    <xf numFmtId="0" fontId="8" fillId="0" borderId="26" xfId="0" applyFont="1" applyBorder="1" applyAlignment="1">
      <alignment horizontal="center" vertical="center"/>
    </xf>
    <xf numFmtId="0" fontId="8" fillId="0" borderId="25" xfId="0" applyFont="1" applyBorder="1" applyAlignment="1">
      <alignment horizontal="center" vertical="center"/>
    </xf>
    <xf numFmtId="179" fontId="8" fillId="0" borderId="26" xfId="1" applyNumberFormat="1" applyFont="1" applyFill="1" applyBorder="1" applyAlignment="1">
      <alignment horizontal="right" vertical="center"/>
    </xf>
    <xf numFmtId="179" fontId="8" fillId="0" borderId="24" xfId="1" applyNumberFormat="1" applyFont="1" applyFill="1" applyBorder="1" applyAlignment="1">
      <alignment horizontal="right" vertical="center"/>
    </xf>
    <xf numFmtId="179" fontId="8" fillId="0" borderId="25" xfId="1" applyNumberFormat="1" applyFont="1" applyFill="1" applyBorder="1" applyAlignment="1">
      <alignment horizontal="right" vertical="center"/>
    </xf>
    <xf numFmtId="180" fontId="8" fillId="0" borderId="26" xfId="0" applyNumberFormat="1" applyFont="1" applyBorder="1" applyAlignment="1" applyProtection="1">
      <alignment horizontal="center" vertical="center"/>
      <protection locked="0"/>
    </xf>
    <xf numFmtId="180" fontId="8" fillId="0" borderId="24" xfId="0" applyNumberFormat="1" applyFont="1" applyBorder="1" applyAlignment="1" applyProtection="1">
      <alignment horizontal="center" vertical="center"/>
      <protection locked="0"/>
    </xf>
    <xf numFmtId="180" fontId="8" fillId="0" borderId="25" xfId="0" applyNumberFormat="1" applyFont="1" applyBorder="1" applyAlignment="1" applyProtection="1">
      <alignment horizontal="center" vertical="center"/>
      <protection locked="0"/>
    </xf>
    <xf numFmtId="181" fontId="8" fillId="0" borderId="26" xfId="0" applyNumberFormat="1" applyFont="1" applyBorder="1" applyAlignment="1" applyProtection="1">
      <alignment horizontal="right" vertical="center"/>
      <protection hidden="1"/>
    </xf>
    <xf numFmtId="181" fontId="8" fillId="0" borderId="24" xfId="0" applyNumberFormat="1" applyFont="1" applyBorder="1" applyAlignment="1" applyProtection="1">
      <alignment horizontal="right" vertical="center"/>
      <protection hidden="1"/>
    </xf>
    <xf numFmtId="181" fontId="8" fillId="0" borderId="43" xfId="0" applyNumberFormat="1" applyFont="1" applyBorder="1" applyAlignment="1" applyProtection="1">
      <alignment horizontal="right" vertical="center"/>
      <protection hidden="1"/>
    </xf>
    <xf numFmtId="181" fontId="8" fillId="5" borderId="31" xfId="0" applyNumberFormat="1" applyFont="1" applyFill="1" applyBorder="1" applyAlignment="1" applyProtection="1">
      <alignment horizontal="right" vertical="center"/>
      <protection hidden="1"/>
    </xf>
    <xf numFmtId="181" fontId="8" fillId="5" borderId="32" xfId="0" applyNumberFormat="1" applyFont="1" applyFill="1" applyBorder="1" applyAlignment="1" applyProtection="1">
      <alignment horizontal="right" vertical="center"/>
      <protection hidden="1"/>
    </xf>
    <xf numFmtId="181" fontId="8" fillId="5" borderId="33" xfId="0" applyNumberFormat="1" applyFont="1" applyFill="1" applyBorder="1" applyAlignment="1" applyProtection="1">
      <alignment horizontal="right" vertical="center"/>
      <protection hidden="1"/>
    </xf>
    <xf numFmtId="0" fontId="9" fillId="5" borderId="27" xfId="0" applyFont="1" applyFill="1" applyBorder="1" applyAlignment="1">
      <alignment horizontal="center" vertical="center" shrinkToFit="1"/>
    </xf>
    <xf numFmtId="0" fontId="9" fillId="5" borderId="30" xfId="0" applyFont="1" applyFill="1" applyBorder="1" applyAlignment="1">
      <alignment horizontal="center" vertical="center" shrinkToFit="1"/>
    </xf>
    <xf numFmtId="0" fontId="8" fillId="5" borderId="62" xfId="0" applyFont="1" applyFill="1" applyBorder="1" applyAlignment="1">
      <alignment horizontal="center" vertical="center"/>
    </xf>
    <xf numFmtId="0" fontId="8" fillId="5" borderId="63" xfId="0" applyFont="1" applyFill="1" applyBorder="1" applyAlignment="1">
      <alignment horizontal="center" vertical="center"/>
    </xf>
    <xf numFmtId="179" fontId="8" fillId="5" borderId="55" xfId="1" applyNumberFormat="1" applyFont="1" applyFill="1" applyBorder="1" applyAlignment="1">
      <alignment horizontal="right" vertical="center"/>
    </xf>
    <xf numFmtId="179" fontId="8" fillId="5" borderId="56" xfId="1" applyNumberFormat="1" applyFont="1" applyFill="1" applyBorder="1" applyAlignment="1">
      <alignment horizontal="right" vertical="center"/>
    </xf>
    <xf numFmtId="179" fontId="8" fillId="5" borderId="57" xfId="1" applyNumberFormat="1" applyFont="1" applyFill="1" applyBorder="1" applyAlignment="1">
      <alignment horizontal="right" vertical="center"/>
    </xf>
    <xf numFmtId="180" fontId="8" fillId="5" borderId="62" xfId="0" applyNumberFormat="1" applyFont="1" applyFill="1" applyBorder="1" applyAlignment="1" applyProtection="1">
      <alignment horizontal="center" vertical="center"/>
      <protection locked="0"/>
    </xf>
    <xf numFmtId="180" fontId="8" fillId="5" borderId="64" xfId="0" applyNumberFormat="1" applyFont="1" applyFill="1" applyBorder="1" applyAlignment="1" applyProtection="1">
      <alignment horizontal="center" vertical="center"/>
      <protection locked="0"/>
    </xf>
    <xf numFmtId="180" fontId="8" fillId="5" borderId="63" xfId="0" applyNumberFormat="1" applyFont="1" applyFill="1" applyBorder="1" applyAlignment="1" applyProtection="1">
      <alignment horizontal="center" vertical="center"/>
      <protection locked="0"/>
    </xf>
    <xf numFmtId="181" fontId="8" fillId="5" borderId="62" xfId="0" applyNumberFormat="1" applyFont="1" applyFill="1" applyBorder="1" applyAlignment="1" applyProtection="1">
      <alignment horizontal="right" vertical="center"/>
      <protection hidden="1"/>
    </xf>
    <xf numFmtId="181" fontId="8" fillId="5" borderId="64" xfId="0" applyNumberFormat="1" applyFont="1" applyFill="1" applyBorder="1" applyAlignment="1" applyProtection="1">
      <alignment horizontal="right" vertical="center"/>
      <protection hidden="1"/>
    </xf>
    <xf numFmtId="181" fontId="8" fillId="5" borderId="65" xfId="0" applyNumberFormat="1" applyFont="1" applyFill="1" applyBorder="1" applyAlignment="1" applyProtection="1">
      <alignment horizontal="right" vertical="center"/>
      <protection hidden="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9" fillId="0" borderId="51"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12" xfId="0" applyFont="1" applyBorder="1" applyAlignment="1">
      <alignment horizontal="center" vertical="center" wrapText="1"/>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54" xfId="0" applyFill="1" applyBorder="1" applyAlignment="1">
      <alignment horizontal="center" vertical="center"/>
    </xf>
    <xf numFmtId="0" fontId="0" fillId="5" borderId="59" xfId="0" applyFill="1" applyBorder="1" applyAlignment="1">
      <alignment horizontal="center" vertical="center"/>
    </xf>
    <xf numFmtId="0" fontId="0" fillId="5" borderId="60" xfId="0" applyFill="1" applyBorder="1" applyAlignment="1">
      <alignment horizontal="center" vertical="center"/>
    </xf>
    <xf numFmtId="0" fontId="0" fillId="5" borderId="61" xfId="0" applyFill="1" applyBorder="1" applyAlignment="1">
      <alignment horizontal="center" vertical="center"/>
    </xf>
    <xf numFmtId="0" fontId="0" fillId="5" borderId="66" xfId="0" applyFill="1" applyBorder="1" applyAlignment="1">
      <alignment horizontal="center" vertical="center"/>
    </xf>
    <xf numFmtId="0" fontId="0" fillId="5" borderId="67" xfId="0" applyFill="1" applyBorder="1" applyAlignment="1">
      <alignment horizontal="center" vertical="center"/>
    </xf>
    <xf numFmtId="0" fontId="0" fillId="5" borderId="68" xfId="0"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45"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0" xfId="0" applyFont="1" applyFill="1" applyAlignment="1">
      <alignment horizontal="center" vertical="center"/>
    </xf>
    <xf numFmtId="0" fontId="8" fillId="5" borderId="36"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180" fontId="8" fillId="5" borderId="31" xfId="0" applyNumberFormat="1" applyFont="1" applyFill="1" applyBorder="1" applyAlignment="1" applyProtection="1">
      <alignment horizontal="center" vertical="center"/>
      <protection locked="0"/>
    </xf>
    <xf numFmtId="180" fontId="8" fillId="5" borderId="32" xfId="0" applyNumberFormat="1" applyFont="1" applyFill="1" applyBorder="1" applyAlignment="1" applyProtection="1">
      <alignment horizontal="center" vertical="center"/>
      <protection locked="0"/>
    </xf>
    <xf numFmtId="180" fontId="8" fillId="5" borderId="45" xfId="0" applyNumberFormat="1" applyFont="1" applyFill="1" applyBorder="1" applyAlignment="1" applyProtection="1">
      <alignment horizontal="center" vertical="center"/>
      <protection locked="0"/>
    </xf>
    <xf numFmtId="0" fontId="9" fillId="0" borderId="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1"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6"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0" fillId="0" borderId="41"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179" fontId="8" fillId="5" borderId="34" xfId="1" applyNumberFormat="1" applyFont="1" applyFill="1" applyBorder="1" applyAlignment="1">
      <alignment horizontal="right" vertical="center"/>
    </xf>
    <xf numFmtId="179" fontId="8" fillId="5" borderId="27" xfId="1" applyNumberFormat="1" applyFont="1" applyFill="1" applyBorder="1" applyAlignment="1">
      <alignment horizontal="right" vertical="center"/>
    </xf>
    <xf numFmtId="179" fontId="8" fillId="5" borderId="30" xfId="1" applyNumberFormat="1" applyFont="1" applyFill="1" applyBorder="1" applyAlignment="1">
      <alignment horizontal="right" vertical="center"/>
    </xf>
    <xf numFmtId="180" fontId="8" fillId="5" borderId="26" xfId="0" applyNumberFormat="1" applyFont="1" applyFill="1" applyBorder="1" applyAlignment="1" applyProtection="1">
      <alignment horizontal="center" vertical="center"/>
      <protection locked="0"/>
    </xf>
    <xf numFmtId="180" fontId="8" fillId="5" borderId="24" xfId="0" applyNumberFormat="1" applyFont="1" applyFill="1" applyBorder="1" applyAlignment="1" applyProtection="1">
      <alignment horizontal="center" vertical="center"/>
      <protection locked="0"/>
    </xf>
    <xf numFmtId="180" fontId="8" fillId="5" borderId="25" xfId="0" applyNumberFormat="1" applyFont="1" applyFill="1" applyBorder="1" applyAlignment="1" applyProtection="1">
      <alignment horizontal="center" vertical="center"/>
      <protection locked="0"/>
    </xf>
    <xf numFmtId="0" fontId="22" fillId="0" borderId="27" xfId="0" applyFont="1" applyBorder="1" applyAlignment="1">
      <alignment horizontal="right" vertical="center"/>
    </xf>
    <xf numFmtId="0" fontId="19" fillId="0" borderId="72" xfId="0" applyFont="1"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0" fontId="22" fillId="0" borderId="74" xfId="0" applyFont="1" applyBorder="1" applyAlignment="1" applyProtection="1">
      <alignment horizontal="center" vertical="center"/>
      <protection hidden="1"/>
    </xf>
    <xf numFmtId="0" fontId="22" fillId="0" borderId="47" xfId="0" applyFont="1" applyBorder="1" applyAlignment="1" applyProtection="1">
      <alignment horizontal="center" vertical="center"/>
      <protection hidden="1"/>
    </xf>
    <xf numFmtId="0" fontId="22" fillId="0" borderId="48" xfId="0" applyFont="1" applyBorder="1" applyAlignment="1" applyProtection="1">
      <alignment horizontal="center" vertical="center"/>
      <protection hidden="1"/>
    </xf>
    <xf numFmtId="179" fontId="8" fillId="0" borderId="47" xfId="1" applyNumberFormat="1" applyFont="1" applyFill="1" applyBorder="1" applyAlignment="1" applyProtection="1">
      <alignment horizontal="right" vertical="center"/>
      <protection hidden="1"/>
    </xf>
    <xf numFmtId="179" fontId="8" fillId="0" borderId="48" xfId="1" applyNumberFormat="1" applyFont="1" applyFill="1" applyBorder="1" applyAlignment="1" applyProtection="1">
      <alignment horizontal="right" vertical="center"/>
      <protection hidden="1"/>
    </xf>
    <xf numFmtId="0" fontId="8" fillId="0" borderId="3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7" fillId="0" borderId="0" xfId="0" applyFont="1" applyAlignment="1">
      <alignment horizontal="left"/>
    </xf>
    <xf numFmtId="0" fontId="7" fillId="0" borderId="5" xfId="0" applyFont="1" applyBorder="1" applyAlignment="1">
      <alignment horizontal="left"/>
    </xf>
    <xf numFmtId="0" fontId="7" fillId="0" borderId="0" xfId="0" applyFont="1" applyAlignment="1">
      <alignment horizontal="left" vertical="center"/>
    </xf>
    <xf numFmtId="0" fontId="7" fillId="0" borderId="5" xfId="0" applyFont="1" applyBorder="1" applyAlignment="1">
      <alignment horizontal="left" vertical="center"/>
    </xf>
    <xf numFmtId="0" fontId="9" fillId="0" borderId="2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0" xfId="0" applyFont="1" applyBorder="1" applyAlignment="1">
      <alignment horizontal="center" vertical="center" wrapText="1"/>
    </xf>
    <xf numFmtId="0" fontId="20" fillId="0" borderId="27" xfId="0" applyFont="1" applyBorder="1" applyAlignment="1" applyProtection="1">
      <alignment horizontal="left" vertical="center" shrinkToFit="1"/>
      <protection locked="0"/>
    </xf>
    <xf numFmtId="0" fontId="20" fillId="0" borderId="28" xfId="0" applyFont="1" applyBorder="1" applyAlignment="1" applyProtection="1">
      <alignment horizontal="left" vertical="center" shrinkToFit="1"/>
      <protection locked="0"/>
    </xf>
    <xf numFmtId="0" fontId="0" fillId="0" borderId="46" xfId="0" applyBorder="1" applyAlignment="1">
      <alignment horizontal="distributed" vertical="center" indent="1"/>
    </xf>
    <xf numFmtId="0" fontId="0" fillId="0" borderId="47" xfId="0" applyBorder="1" applyAlignment="1">
      <alignment horizontal="distributed" vertical="center" indent="1"/>
    </xf>
    <xf numFmtId="0" fontId="0" fillId="0" borderId="48" xfId="0" applyBorder="1" applyAlignment="1">
      <alignment horizontal="distributed" vertical="center" indent="1"/>
    </xf>
    <xf numFmtId="0" fontId="11" fillId="0" borderId="47" xfId="0" applyFont="1" applyBorder="1" applyAlignment="1" applyProtection="1">
      <alignment horizontal="left" vertical="center" shrinkToFit="1"/>
      <protection locked="0"/>
    </xf>
    <xf numFmtId="0" fontId="11" fillId="0" borderId="49" xfId="0" applyFont="1" applyBorder="1" applyAlignment="1" applyProtection="1">
      <alignment horizontal="left" vertical="center" shrinkToFit="1"/>
      <protection locked="0"/>
    </xf>
    <xf numFmtId="0" fontId="7" fillId="0" borderId="29" xfId="0" applyFont="1" applyBorder="1" applyAlignment="1">
      <alignment horizontal="distributed" vertical="center" indent="1"/>
    </xf>
    <xf numFmtId="0" fontId="7" fillId="0" borderId="27" xfId="0" applyFont="1" applyBorder="1" applyAlignment="1">
      <alignment horizontal="distributed" vertical="center" indent="1"/>
    </xf>
    <xf numFmtId="0" fontId="7" fillId="0" borderId="30" xfId="0" applyFont="1" applyBorder="1" applyAlignment="1">
      <alignment horizontal="distributed" vertical="center" indent="1"/>
    </xf>
    <xf numFmtId="177" fontId="20" fillId="0" borderId="27" xfId="0" applyNumberFormat="1" applyFont="1" applyBorder="1" applyAlignment="1" applyProtection="1">
      <alignment horizontal="left" vertical="top"/>
      <protection locked="0"/>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distributed" vertical="center" indent="1"/>
    </xf>
    <xf numFmtId="0" fontId="0" fillId="0" borderId="0" xfId="0" applyAlignment="1">
      <alignment horizontal="distributed" vertical="center" indent="1"/>
    </xf>
    <xf numFmtId="0" fontId="0" fillId="0" borderId="36" xfId="0" applyBorder="1" applyAlignment="1">
      <alignment horizontal="distributed" vertical="center" indent="1"/>
    </xf>
    <xf numFmtId="0" fontId="9" fillId="0" borderId="0" xfId="0" applyFont="1" applyAlignment="1">
      <alignment horizontal="left" vertical="center"/>
    </xf>
    <xf numFmtId="0" fontId="9" fillId="0" borderId="36" xfId="0" applyFont="1" applyBorder="1" applyAlignment="1">
      <alignment horizontal="left" vertical="center"/>
    </xf>
    <xf numFmtId="0" fontId="0" fillId="0" borderId="29" xfId="0" applyBorder="1" applyAlignment="1">
      <alignment horizontal="distributed" vertical="center" indent="1"/>
    </xf>
    <xf numFmtId="0" fontId="0" fillId="0" borderId="27" xfId="0" applyBorder="1" applyAlignment="1">
      <alignment horizontal="distributed" vertical="center" indent="1"/>
    </xf>
    <xf numFmtId="0" fontId="0" fillId="0" borderId="30" xfId="0" applyBorder="1" applyAlignment="1">
      <alignment horizontal="distributed" vertical="center" indent="1"/>
    </xf>
    <xf numFmtId="176" fontId="97" fillId="0" borderId="32" xfId="0" applyNumberFormat="1" applyFont="1" applyBorder="1" applyAlignment="1" applyProtection="1">
      <alignment vertical="top"/>
      <protection locked="0"/>
    </xf>
    <xf numFmtId="176" fontId="73" fillId="0" borderId="32" xfId="0" applyNumberFormat="1" applyFont="1" applyBorder="1" applyAlignment="1" applyProtection="1">
      <alignment vertical="top"/>
      <protection locked="0"/>
    </xf>
    <xf numFmtId="0" fontId="0" fillId="0" borderId="34" xfId="0" applyBorder="1"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96" fillId="0" borderId="32" xfId="0" applyFont="1" applyBorder="1" applyAlignment="1" applyProtection="1">
      <alignment horizontal="center" vertical="top"/>
      <protection locked="0"/>
    </xf>
    <xf numFmtId="176" fontId="0" fillId="0" borderId="32" xfId="0" applyNumberFormat="1" applyBorder="1" applyAlignment="1">
      <alignment horizontal="center" vertical="center"/>
    </xf>
    <xf numFmtId="176" fontId="27" fillId="0" borderId="32" xfId="0" applyNumberFormat="1" applyFont="1" applyBorder="1" applyAlignment="1">
      <alignment vertical="top" shrinkToFit="1"/>
    </xf>
    <xf numFmtId="176" fontId="27" fillId="0" borderId="33" xfId="0" applyNumberFormat="1" applyFont="1" applyBorder="1" applyAlignment="1">
      <alignment vertical="top" shrinkToFit="1"/>
    </xf>
    <xf numFmtId="0" fontId="9" fillId="0" borderId="5" xfId="0" applyFont="1" applyBorder="1" applyAlignment="1">
      <alignment horizontal="left" vertical="center"/>
    </xf>
    <xf numFmtId="0" fontId="9" fillId="0" borderId="0" xfId="0" applyFont="1" applyAlignment="1" applyProtection="1">
      <alignment horizontal="left"/>
      <protection locked="0"/>
    </xf>
    <xf numFmtId="49" fontId="9" fillId="0" borderId="0" xfId="0" applyNumberFormat="1" applyFont="1" applyAlignment="1" applyProtection="1">
      <alignment horizontal="left" vertical="center" shrinkToFit="1"/>
      <protection locked="0"/>
    </xf>
    <xf numFmtId="49" fontId="9" fillId="0" borderId="5" xfId="0" applyNumberFormat="1" applyFont="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49" fontId="11" fillId="0" borderId="0" xfId="0" applyNumberFormat="1" applyFont="1" applyAlignment="1" applyProtection="1">
      <alignment horizontal="center" vertical="center"/>
      <protection locked="0"/>
    </xf>
    <xf numFmtId="0" fontId="0" fillId="0" borderId="29" xfId="0" applyBorder="1" applyAlignment="1" applyProtection="1">
      <alignment horizontal="distributed" vertical="center" indent="1"/>
      <protection hidden="1"/>
    </xf>
    <xf numFmtId="0" fontId="0" fillId="0" borderId="27" xfId="0" applyBorder="1" applyAlignment="1" applyProtection="1">
      <alignment horizontal="distributed" vertical="center" indent="1"/>
      <protection hidden="1"/>
    </xf>
    <xf numFmtId="0" fontId="0" fillId="0" borderId="30" xfId="0" applyBorder="1" applyAlignment="1" applyProtection="1">
      <alignment horizontal="distributed" vertical="center" indent="1"/>
      <protection hidden="1"/>
    </xf>
    <xf numFmtId="0" fontId="11" fillId="0" borderId="27" xfId="0" applyFont="1"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4" xfId="0" applyBorder="1" applyAlignment="1" applyProtection="1">
      <alignment horizontal="distributed" vertical="center" indent="1"/>
      <protection hidden="1"/>
    </xf>
    <xf numFmtId="0" fontId="0" fillId="0" borderId="0" xfId="0" applyAlignment="1" applyProtection="1">
      <alignment horizontal="distributed" vertical="center" indent="1"/>
      <protection hidden="1"/>
    </xf>
    <xf numFmtId="0" fontId="0" fillId="0" borderId="36" xfId="0" applyBorder="1" applyAlignment="1" applyProtection="1">
      <alignment horizontal="distributed" vertical="center" indent="1"/>
      <protection hidden="1"/>
    </xf>
    <xf numFmtId="0" fontId="9" fillId="0" borderId="0" xfId="0" applyFont="1" applyAlignment="1">
      <alignment horizontal="center" vertical="center"/>
    </xf>
    <xf numFmtId="49" fontId="10" fillId="0" borderId="9"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0" fontId="27" fillId="0" borderId="0" xfId="0" applyFont="1" applyAlignment="1" applyProtection="1">
      <alignment horizontal="left" vertical="top" shrinkToFit="1"/>
      <protection locked="0"/>
    </xf>
    <xf numFmtId="0" fontId="0" fillId="0" borderId="16" xfId="0" applyBorder="1" applyAlignment="1" applyProtection="1">
      <alignment horizontal="distributed" vertical="center" indent="1"/>
      <protection hidden="1"/>
    </xf>
    <xf numFmtId="0" fontId="0" fillId="0" borderId="17" xfId="0" applyBorder="1" applyAlignment="1" applyProtection="1">
      <alignment horizontal="distributed" vertical="center" indent="1"/>
      <protection hidden="1"/>
    </xf>
    <xf numFmtId="0" fontId="0" fillId="0" borderId="18" xfId="0" applyBorder="1" applyAlignment="1" applyProtection="1">
      <alignment horizontal="distributed" vertical="center" indent="1"/>
      <protection hidden="1"/>
    </xf>
    <xf numFmtId="0" fontId="0" fillId="0" borderId="23" xfId="0" applyBorder="1" applyAlignment="1" applyProtection="1">
      <alignment horizontal="distributed" vertical="center" indent="1"/>
      <protection hidden="1"/>
    </xf>
    <xf numFmtId="0" fontId="0" fillId="0" borderId="24" xfId="0" applyBorder="1" applyAlignment="1" applyProtection="1">
      <alignment horizontal="distributed" vertical="center" indent="1"/>
      <protection hidden="1"/>
    </xf>
    <xf numFmtId="0" fontId="0" fillId="0" borderId="25" xfId="0" applyBorder="1" applyAlignment="1" applyProtection="1">
      <alignment horizontal="distributed" vertical="center" indent="1"/>
      <protection hidden="1"/>
    </xf>
    <xf numFmtId="0" fontId="11" fillId="0" borderId="20" xfId="0" applyFont="1" applyBorder="1" applyAlignment="1" applyProtection="1">
      <alignment horizontal="left" vertical="center" shrinkToFit="1"/>
      <protection locked="0"/>
    </xf>
    <xf numFmtId="0" fontId="11" fillId="0" borderId="21" xfId="0" applyFont="1" applyBorder="1" applyAlignment="1" applyProtection="1">
      <alignment horizontal="left" vertical="center" shrinkToFit="1"/>
      <protection locked="0"/>
    </xf>
    <xf numFmtId="0" fontId="18" fillId="0" borderId="27" xfId="0" applyFont="1" applyBorder="1" applyAlignment="1" applyProtection="1">
      <alignment horizontal="left" vertical="center" shrinkToFit="1"/>
      <protection locked="0"/>
    </xf>
    <xf numFmtId="0" fontId="18" fillId="0" borderId="28" xfId="0" applyFont="1" applyBorder="1" applyAlignment="1" applyProtection="1">
      <alignment horizontal="left" vertical="center" shrinkToFit="1"/>
      <protection locked="0"/>
    </xf>
    <xf numFmtId="49" fontId="11" fillId="0" borderId="0" xfId="0" applyNumberFormat="1" applyFont="1" applyAlignment="1" applyProtection="1">
      <alignment horizontal="left" vertical="top" shrinkToFit="1"/>
      <protection locked="0"/>
    </xf>
    <xf numFmtId="49" fontId="18" fillId="0" borderId="0" xfId="0" applyNumberFormat="1" applyFont="1" applyAlignment="1" applyProtection="1">
      <alignment horizontal="left" vertical="top" shrinkToFi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pplyProtection="1">
      <alignment horizontal="center" vertical="center"/>
      <protection hidden="1"/>
    </xf>
    <xf numFmtId="49" fontId="11" fillId="0" borderId="0" xfId="0" applyNumberFormat="1" applyFont="1" applyAlignment="1" applyProtection="1">
      <alignment horizontal="left" vertical="center" shrinkToFit="1"/>
      <protection locked="0"/>
    </xf>
    <xf numFmtId="49" fontId="18" fillId="0" borderId="0" xfId="0" applyNumberFormat="1" applyFont="1" applyAlignment="1" applyProtection="1">
      <alignment horizontal="left" shrinkToFit="1"/>
      <protection locked="0"/>
    </xf>
    <xf numFmtId="0" fontId="3"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wrapText="1"/>
      <protection locked="0"/>
    </xf>
    <xf numFmtId="0" fontId="0" fillId="0" borderId="35"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29" xfId="0" applyBorder="1" applyAlignment="1" applyProtection="1">
      <alignment horizontal="distributed" vertical="center" wrapText="1" indent="1"/>
      <protection hidden="1"/>
    </xf>
    <xf numFmtId="0" fontId="0" fillId="0" borderId="27" xfId="0" applyBorder="1" applyAlignment="1" applyProtection="1">
      <alignment horizontal="distributed" vertical="center" wrapText="1" indent="1"/>
      <protection hidden="1"/>
    </xf>
    <xf numFmtId="0" fontId="0" fillId="0" borderId="30" xfId="0" applyBorder="1" applyAlignment="1" applyProtection="1">
      <alignment horizontal="distributed" vertical="center" wrapText="1" indent="1"/>
      <protection hidden="1"/>
    </xf>
    <xf numFmtId="0" fontId="101" fillId="0" borderId="27" xfId="0" applyFont="1" applyBorder="1" applyAlignment="1" applyProtection="1">
      <alignment horizontal="left" vertical="center" shrinkToFit="1"/>
      <protection locked="0"/>
    </xf>
    <xf numFmtId="0" fontId="101" fillId="0" borderId="28" xfId="0" applyFont="1" applyBorder="1" applyAlignment="1" applyProtection="1">
      <alignment horizontal="left" vertical="center" shrinkToFit="1"/>
      <protection locked="0"/>
    </xf>
    <xf numFmtId="0" fontId="11" fillId="0" borderId="46" xfId="0" applyFont="1" applyBorder="1" applyAlignment="1" applyProtection="1">
      <alignment horizontal="distributed" vertical="center" indent="1"/>
      <protection hidden="1"/>
    </xf>
    <xf numFmtId="0" fontId="11" fillId="0" borderId="47" xfId="0" applyFont="1" applyBorder="1" applyAlignment="1" applyProtection="1">
      <alignment horizontal="distributed" vertical="center" indent="1"/>
      <protection hidden="1"/>
    </xf>
    <xf numFmtId="0" fontId="11" fillId="0" borderId="48" xfId="0" applyFont="1" applyBorder="1" applyAlignment="1" applyProtection="1">
      <alignment horizontal="distributed" vertical="center" indent="1"/>
      <protection hidden="1"/>
    </xf>
    <xf numFmtId="0" fontId="8" fillId="0" borderId="47"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11" fillId="0" borderId="16" xfId="0" applyFont="1" applyBorder="1" applyAlignment="1" applyProtection="1">
      <alignment horizontal="distributed" vertical="center" indent="1"/>
      <protection hidden="1"/>
    </xf>
    <xf numFmtId="0" fontId="11" fillId="0" borderId="17" xfId="0" applyFont="1" applyBorder="1" applyAlignment="1" applyProtection="1">
      <alignment horizontal="distributed" vertical="center" indent="1"/>
      <protection hidden="1"/>
    </xf>
    <xf numFmtId="0" fontId="11" fillId="0" borderId="18" xfId="0" applyFont="1" applyBorder="1" applyAlignment="1" applyProtection="1">
      <alignment horizontal="distributed" vertical="center" indent="1"/>
      <protection hidden="1"/>
    </xf>
    <xf numFmtId="0" fontId="11" fillId="0" borderId="23" xfId="0" applyFont="1" applyBorder="1" applyAlignment="1" applyProtection="1">
      <alignment horizontal="distributed" vertical="center" indent="1"/>
      <protection hidden="1"/>
    </xf>
    <xf numFmtId="0" fontId="11" fillId="0" borderId="24" xfId="0" applyFont="1" applyBorder="1" applyAlignment="1" applyProtection="1">
      <alignment horizontal="distributed" vertical="center" indent="1"/>
      <protection hidden="1"/>
    </xf>
    <xf numFmtId="0" fontId="11" fillId="0" borderId="25" xfId="0" applyFont="1" applyBorder="1" applyAlignment="1" applyProtection="1">
      <alignment horizontal="distributed" vertical="center" indent="1"/>
      <protection hidden="1"/>
    </xf>
    <xf numFmtId="0" fontId="11" fillId="0" borderId="41"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shrinkToFit="1"/>
      <protection locked="0"/>
    </xf>
    <xf numFmtId="0" fontId="11" fillId="0" borderId="42" xfId="0" applyFont="1" applyBorder="1" applyAlignment="1" applyProtection="1">
      <alignment horizontal="left" vertical="center" shrinkToFit="1"/>
      <protection locked="0"/>
    </xf>
    <xf numFmtId="0" fontId="101" fillId="0" borderId="34" xfId="0" applyFont="1" applyBorder="1" applyAlignment="1" applyProtection="1">
      <alignment horizontal="left" vertical="center" shrinkToFit="1"/>
      <protection locked="0"/>
    </xf>
    <xf numFmtId="0" fontId="11" fillId="0" borderId="74" xfId="0" applyFont="1" applyBorder="1" applyAlignment="1" applyProtection="1">
      <alignment horizontal="left" vertical="center" shrinkToFit="1"/>
      <protection locked="0"/>
    </xf>
    <xf numFmtId="0" fontId="11" fillId="0" borderId="4" xfId="0" applyFont="1" applyBorder="1" applyAlignment="1" applyProtection="1">
      <alignment horizontal="distributed" vertical="top" indent="1"/>
      <protection hidden="1"/>
    </xf>
    <xf numFmtId="0" fontId="11" fillId="0" borderId="0" xfId="0" applyFont="1" applyAlignment="1" applyProtection="1">
      <alignment horizontal="distributed" vertical="top" indent="1"/>
      <protection hidden="1"/>
    </xf>
    <xf numFmtId="0" fontId="11" fillId="0" borderId="36" xfId="0" applyFont="1" applyBorder="1" applyAlignment="1" applyProtection="1">
      <alignment horizontal="distributed" vertical="top" indent="1"/>
      <protection hidden="1"/>
    </xf>
    <xf numFmtId="0" fontId="11" fillId="0" borderId="23" xfId="0" applyFont="1" applyBorder="1" applyAlignment="1" applyProtection="1">
      <alignment horizontal="distributed" vertical="top" indent="1"/>
      <protection hidden="1"/>
    </xf>
    <xf numFmtId="0" fontId="11" fillId="0" borderId="24" xfId="0" applyFont="1" applyBorder="1" applyAlignment="1" applyProtection="1">
      <alignment horizontal="distributed" vertical="top" indent="1"/>
      <protection hidden="1"/>
    </xf>
    <xf numFmtId="0" fontId="11" fillId="0" borderId="25" xfId="0" applyFont="1" applyBorder="1" applyAlignment="1" applyProtection="1">
      <alignment horizontal="distributed" vertical="top" indent="1"/>
      <protection hidden="1"/>
    </xf>
    <xf numFmtId="0" fontId="0" fillId="0" borderId="35"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10" fillId="0" borderId="32" xfId="0" applyFont="1" applyBorder="1" applyAlignment="1" applyProtection="1">
      <alignment horizontal="center" vertical="center"/>
      <protection locked="0"/>
    </xf>
    <xf numFmtId="49" fontId="10" fillId="0" borderId="32" xfId="0" applyNumberFormat="1" applyFont="1" applyBorder="1" applyAlignment="1" applyProtection="1">
      <alignment horizontal="center" vertical="center"/>
      <protection locked="0"/>
    </xf>
    <xf numFmtId="49" fontId="10" fillId="0" borderId="24" xfId="0" applyNumberFormat="1" applyFont="1" applyBorder="1" applyAlignment="1" applyProtection="1">
      <alignment horizontal="center" vertical="center"/>
      <protection locked="0"/>
    </xf>
    <xf numFmtId="0" fontId="0" fillId="0" borderId="32"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5" xfId="0"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1" fillId="0" borderId="23" xfId="0" applyFont="1" applyBorder="1" applyAlignment="1" applyProtection="1">
      <alignment horizontal="center" vertical="center"/>
      <protection hidden="1"/>
    </xf>
    <xf numFmtId="178" fontId="11" fillId="0" borderId="31" xfId="0" applyNumberFormat="1" applyFont="1" applyBorder="1" applyAlignment="1" applyProtection="1">
      <alignment horizontal="center" vertical="center" shrinkToFit="1"/>
      <protection locked="0"/>
    </xf>
    <xf numFmtId="178" fontId="11" fillId="0" borderId="32" xfId="0" applyNumberFormat="1" applyFont="1" applyBorder="1" applyAlignment="1" applyProtection="1">
      <alignment horizontal="center" vertical="center" shrinkToFit="1"/>
      <protection locked="0"/>
    </xf>
    <xf numFmtId="178" fontId="11" fillId="0" borderId="45" xfId="0" applyNumberFormat="1" applyFont="1" applyBorder="1" applyAlignment="1" applyProtection="1">
      <alignment horizontal="center" vertical="center" shrinkToFit="1"/>
      <protection locked="0"/>
    </xf>
    <xf numFmtId="178" fontId="11" fillId="0" borderId="35" xfId="0" applyNumberFormat="1" applyFont="1" applyBorder="1" applyAlignment="1" applyProtection="1">
      <alignment horizontal="center" vertical="center" shrinkToFit="1"/>
      <protection locked="0"/>
    </xf>
    <xf numFmtId="178" fontId="11" fillId="0" borderId="0" xfId="0" applyNumberFormat="1" applyFont="1" applyAlignment="1" applyProtection="1">
      <alignment horizontal="center" vertical="center" shrinkToFit="1"/>
      <protection locked="0"/>
    </xf>
    <xf numFmtId="178" fontId="11" fillId="0" borderId="36" xfId="0" applyNumberFormat="1" applyFon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32"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32" xfId="0" applyBorder="1" applyAlignment="1" applyProtection="1">
      <alignment horizontal="center" wrapText="1"/>
      <protection hidden="1"/>
    </xf>
    <xf numFmtId="0" fontId="0" fillId="0" borderId="33"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5" xfId="0" applyBorder="1" applyAlignment="1" applyProtection="1">
      <alignment horizontal="center" wrapText="1"/>
      <protection hidden="1"/>
    </xf>
    <xf numFmtId="0" fontId="0" fillId="0" borderId="41"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41" xfId="0" applyBorder="1" applyAlignment="1" applyProtection="1">
      <alignment horizontal="distributed" vertical="center" indent="1"/>
      <protection hidden="1"/>
    </xf>
    <xf numFmtId="0" fontId="0" fillId="0" borderId="35" xfId="0" applyBorder="1" applyAlignment="1" applyProtection="1">
      <alignment horizontal="distributed" vertical="center" indent="1"/>
      <protection hidden="1"/>
    </xf>
    <xf numFmtId="0" fontId="0" fillId="0" borderId="41" xfId="0" applyBorder="1" applyAlignment="1" applyProtection="1">
      <alignment horizontal="left" vertical="center"/>
      <protection hidden="1"/>
    </xf>
    <xf numFmtId="0" fontId="0" fillId="0" borderId="17"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0" fillId="0" borderId="42" xfId="0" applyBorder="1" applyAlignment="1" applyProtection="1">
      <alignment horizontal="center" vertical="center"/>
      <protection hidden="1"/>
    </xf>
    <xf numFmtId="0" fontId="0" fillId="0" borderId="35" xfId="0" applyBorder="1" applyAlignment="1" applyProtection="1">
      <alignment horizontal="left" vertical="center"/>
      <protection hidden="1"/>
    </xf>
    <xf numFmtId="0" fontId="8" fillId="4" borderId="0" xfId="0" applyFont="1" applyFill="1" applyAlignment="1" applyProtection="1">
      <alignment horizontal="center" wrapText="1"/>
      <protection locked="0"/>
    </xf>
    <xf numFmtId="0" fontId="8" fillId="4" borderId="5" xfId="0" applyFont="1" applyFill="1" applyBorder="1" applyAlignment="1" applyProtection="1">
      <alignment horizontal="center" wrapText="1"/>
      <protection locked="0"/>
    </xf>
    <xf numFmtId="0" fontId="11" fillId="0" borderId="4"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178" fontId="11" fillId="0" borderId="26" xfId="0" applyNumberFormat="1" applyFont="1" applyBorder="1" applyAlignment="1" applyProtection="1">
      <alignment horizontal="center" vertical="center" shrinkToFit="1"/>
      <protection locked="0"/>
    </xf>
    <xf numFmtId="178" fontId="11" fillId="0" borderId="24" xfId="0" applyNumberFormat="1" applyFont="1" applyBorder="1" applyAlignment="1" applyProtection="1">
      <alignment horizontal="center" vertical="center" shrinkToFit="1"/>
      <protection locked="0"/>
    </xf>
    <xf numFmtId="178" fontId="11" fillId="0" borderId="25" xfId="0" applyNumberFormat="1" applyFont="1" applyBorder="1" applyAlignment="1" applyProtection="1">
      <alignment horizontal="center" vertical="center" shrinkToFit="1"/>
      <protection locked="0"/>
    </xf>
    <xf numFmtId="0" fontId="0" fillId="0" borderId="3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0" borderId="7" xfId="0" applyBorder="1" applyAlignment="1" applyProtection="1">
      <alignment horizontal="left" vertical="center"/>
      <protection hidden="1"/>
    </xf>
    <xf numFmtId="0" fontId="0" fillId="0" borderId="86" xfId="0" applyBorder="1" applyAlignment="1" applyProtection="1">
      <alignment horizontal="left" vertical="center"/>
      <protection hidden="1"/>
    </xf>
    <xf numFmtId="0" fontId="0" fillId="0" borderId="7" xfId="0" applyBorder="1" applyAlignment="1" applyProtection="1">
      <alignment horizontal="center" wrapText="1"/>
      <protection hidden="1"/>
    </xf>
    <xf numFmtId="0" fontId="0" fillId="0" borderId="8" xfId="0" applyBorder="1" applyAlignment="1" applyProtection="1">
      <alignment horizontal="center" wrapText="1"/>
      <protection hidden="1"/>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4" borderId="35" xfId="0" applyFill="1" applyBorder="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0" fillId="4" borderId="36" xfId="0" applyFill="1" applyBorder="1" applyAlignment="1" applyProtection="1">
      <alignment horizontal="left" vertical="center" shrinkToFit="1"/>
      <protection locked="0"/>
    </xf>
    <xf numFmtId="0" fontId="0" fillId="0" borderId="10" xfId="0" applyBorder="1" applyAlignment="1" applyProtection="1">
      <alignment horizontal="center" vertical="center"/>
      <protection hidden="1"/>
    </xf>
    <xf numFmtId="0" fontId="0" fillId="0" borderId="122" xfId="0"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58"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0" fontId="10" fillId="0" borderId="17" xfId="0" applyFont="1" applyBorder="1" applyAlignment="1" applyProtection="1">
      <alignment horizontal="center" vertical="center"/>
      <protection hidden="1"/>
    </xf>
    <xf numFmtId="0" fontId="10" fillId="0" borderId="42" xfId="0" applyFont="1" applyBorder="1" applyAlignment="1" applyProtection="1">
      <alignment horizontal="center" vertical="center"/>
      <protection hidden="1"/>
    </xf>
    <xf numFmtId="0" fontId="10" fillId="0" borderId="35"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44" xfId="0"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86" xfId="0" applyBorder="1" applyAlignment="1" applyProtection="1">
      <alignment horizontal="center" vertical="center" wrapText="1"/>
      <protection hidden="1"/>
    </xf>
    <xf numFmtId="0" fontId="0" fillId="0" borderId="31"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0" fontId="0" fillId="0" borderId="112" xfId="0" applyBorder="1" applyAlignment="1" applyProtection="1">
      <alignment horizontal="center" vertical="center"/>
      <protection hidden="1"/>
    </xf>
    <xf numFmtId="0" fontId="0" fillId="0" borderId="9"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41"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42"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6"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4" xfId="0" applyBorder="1" applyAlignment="1" applyProtection="1">
      <alignment horizontal="right" vertical="center"/>
      <protection hidden="1"/>
    </xf>
    <xf numFmtId="0" fontId="0" fillId="0" borderId="27" xfId="0" applyBorder="1" applyAlignment="1" applyProtection="1">
      <alignment horizontal="right" vertical="center"/>
      <protection hidden="1"/>
    </xf>
    <xf numFmtId="0" fontId="0" fillId="0" borderId="30" xfId="0" applyBorder="1" applyAlignment="1" applyProtection="1">
      <alignment horizontal="right" vertical="center"/>
      <protection hidden="1"/>
    </xf>
    <xf numFmtId="180" fontId="0" fillId="0" borderId="100" xfId="0" applyNumberFormat="1" applyBorder="1" applyAlignment="1" applyProtection="1">
      <alignment horizontal="center" vertical="center"/>
      <protection hidden="1"/>
    </xf>
    <xf numFmtId="180" fontId="0" fillId="0" borderId="112" xfId="0" applyNumberFormat="1" applyBorder="1" applyAlignment="1" applyProtection="1">
      <alignment horizontal="center" vertical="center"/>
      <protection hidden="1"/>
    </xf>
    <xf numFmtId="180" fontId="0" fillId="0" borderId="32" xfId="0" applyNumberFormat="1" applyBorder="1" applyAlignment="1" applyProtection="1">
      <alignment horizontal="center" vertical="center"/>
      <protection hidden="1"/>
    </xf>
    <xf numFmtId="180" fontId="0" fillId="0" borderId="33" xfId="0" applyNumberFormat="1" applyBorder="1" applyAlignment="1" applyProtection="1">
      <alignment horizontal="center" vertical="center"/>
      <protection hidden="1"/>
    </xf>
    <xf numFmtId="180" fontId="0" fillId="0" borderId="24" xfId="0" applyNumberFormat="1" applyBorder="1" applyAlignment="1" applyProtection="1">
      <alignment horizontal="center" vertical="center"/>
      <protection hidden="1"/>
    </xf>
    <xf numFmtId="180" fontId="0" fillId="0" borderId="43" xfId="0" applyNumberFormat="1" applyBorder="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24" fillId="0" borderId="31" xfId="0" applyFont="1" applyBorder="1" applyAlignment="1" applyProtection="1">
      <alignment horizontal="left" vertical="center"/>
      <protection hidden="1"/>
    </xf>
    <xf numFmtId="0" fontId="24" fillId="0" borderId="32" xfId="0" applyFont="1" applyBorder="1" applyAlignment="1" applyProtection="1">
      <alignment horizontal="left" vertical="center"/>
      <protection hidden="1"/>
    </xf>
    <xf numFmtId="0" fontId="24" fillId="0" borderId="142" xfId="0" applyFont="1" applyBorder="1" applyAlignment="1" applyProtection="1">
      <alignment horizontal="left" vertical="center"/>
      <protection hidden="1"/>
    </xf>
    <xf numFmtId="0" fontId="24" fillId="0" borderId="26" xfId="0" applyFont="1" applyBorder="1" applyAlignment="1" applyProtection="1">
      <alignment horizontal="left" vertical="center"/>
      <protection hidden="1"/>
    </xf>
    <xf numFmtId="0" fontId="24" fillId="0" borderId="24" xfId="0" applyFont="1" applyBorder="1" applyAlignment="1" applyProtection="1">
      <alignment horizontal="left" vertical="center"/>
      <protection hidden="1"/>
    </xf>
    <xf numFmtId="0" fontId="24" fillId="0" borderId="144" xfId="0" applyFont="1" applyBorder="1" applyAlignment="1" applyProtection="1">
      <alignment horizontal="left" vertical="center"/>
      <protection hidden="1"/>
    </xf>
    <xf numFmtId="0" fontId="102" fillId="0" borderId="114" xfId="0" applyFont="1" applyBorder="1" applyAlignment="1" applyProtection="1">
      <alignment horizontal="center" vertical="center"/>
      <protection locked="0"/>
    </xf>
    <xf numFmtId="0" fontId="102" fillId="0" borderId="145" xfId="0" applyFont="1" applyBorder="1" applyAlignment="1" applyProtection="1">
      <alignment horizontal="center" vertical="center"/>
      <protection locked="0"/>
    </xf>
    <xf numFmtId="0" fontId="24" fillId="0" borderId="143" xfId="0" applyFont="1" applyBorder="1" applyAlignment="1" applyProtection="1">
      <alignment horizontal="left" vertical="center"/>
      <protection hidden="1"/>
    </xf>
    <xf numFmtId="0" fontId="24" fillId="0" borderId="45" xfId="0" applyFont="1" applyBorder="1" applyAlignment="1" applyProtection="1">
      <alignment horizontal="left" vertical="center"/>
      <protection hidden="1"/>
    </xf>
    <xf numFmtId="0" fontId="24" fillId="0" borderId="146" xfId="0" applyFont="1" applyBorder="1" applyAlignment="1" applyProtection="1">
      <alignment horizontal="left" vertical="center"/>
      <protection hidden="1"/>
    </xf>
    <xf numFmtId="0" fontId="24" fillId="0" borderId="25" xfId="0" applyFont="1" applyBorder="1" applyAlignment="1" applyProtection="1">
      <alignment horizontal="left" vertical="center"/>
      <protection hidden="1"/>
    </xf>
    <xf numFmtId="181" fontId="0" fillId="0" borderId="32" xfId="0" applyNumberFormat="1" applyBorder="1" applyAlignment="1" applyProtection="1">
      <alignment horizontal="right" vertical="center"/>
      <protection hidden="1"/>
    </xf>
    <xf numFmtId="181" fontId="0" fillId="0" borderId="33" xfId="0" applyNumberFormat="1" applyBorder="1" applyAlignment="1" applyProtection="1">
      <alignment horizontal="right" vertical="center"/>
      <protection hidden="1"/>
    </xf>
    <xf numFmtId="181" fontId="0" fillId="0" borderId="0" xfId="0" applyNumberFormat="1" applyAlignment="1" applyProtection="1">
      <alignment horizontal="right" vertical="center"/>
      <protection hidden="1"/>
    </xf>
    <xf numFmtId="181" fontId="0" fillId="0" borderId="5" xfId="0" applyNumberFormat="1" applyBorder="1" applyAlignment="1" applyProtection="1">
      <alignment horizontal="right" vertical="center"/>
      <protection hidden="1"/>
    </xf>
    <xf numFmtId="0" fontId="24" fillId="0" borderId="31" xfId="0" applyFont="1" applyBorder="1" applyAlignment="1" applyProtection="1">
      <alignment horizontal="left" vertical="center" shrinkToFit="1"/>
      <protection hidden="1"/>
    </xf>
    <xf numFmtId="0" fontId="24" fillId="0" borderId="32" xfId="0" applyFont="1" applyBorder="1" applyAlignment="1" applyProtection="1">
      <alignment horizontal="left" vertical="center" shrinkToFit="1"/>
      <protection hidden="1"/>
    </xf>
    <xf numFmtId="0" fontId="24" fillId="0" borderId="0" xfId="0" applyFont="1" applyAlignment="1" applyProtection="1">
      <alignment horizontal="left" vertical="center" shrinkToFit="1"/>
      <protection hidden="1"/>
    </xf>
    <xf numFmtId="0" fontId="24" fillId="0" borderId="26" xfId="0" applyFont="1" applyBorder="1" applyAlignment="1" applyProtection="1">
      <alignment horizontal="left" vertical="center" shrinkToFit="1"/>
      <protection hidden="1"/>
    </xf>
    <xf numFmtId="0" fontId="24" fillId="0" borderId="24" xfId="0" applyFont="1" applyBorder="1" applyAlignment="1" applyProtection="1">
      <alignment horizontal="left" vertical="center" shrinkToFit="1"/>
      <protection hidden="1"/>
    </xf>
    <xf numFmtId="0" fontId="24" fillId="0" borderId="31" xfId="0" applyFont="1" applyBorder="1" applyAlignment="1" applyProtection="1">
      <alignment horizontal="center" vertical="center"/>
      <protection hidden="1"/>
    </xf>
    <xf numFmtId="0" fontId="24" fillId="0" borderId="32" xfId="0" applyFont="1" applyBorder="1" applyAlignment="1" applyProtection="1">
      <alignment horizontal="center" vertical="center"/>
      <protection hidden="1"/>
    </xf>
    <xf numFmtId="0" fontId="24" fillId="0" borderId="45" xfId="0" applyFont="1" applyBorder="1" applyAlignment="1" applyProtection="1">
      <alignment horizontal="center" vertical="center"/>
      <protection hidden="1"/>
    </xf>
    <xf numFmtId="0" fontId="24" fillId="0" borderId="26" xfId="0" applyFont="1" applyBorder="1" applyAlignment="1" applyProtection="1">
      <alignment horizontal="center" vertical="center"/>
      <protection hidden="1"/>
    </xf>
    <xf numFmtId="0" fontId="24" fillId="0" borderId="24"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180" fontId="0" fillId="0" borderId="100" xfId="0" applyNumberFormat="1" applyBorder="1" applyAlignment="1" applyProtection="1">
      <alignment horizontal="center" vertical="center"/>
      <protection locked="0"/>
    </xf>
    <xf numFmtId="180" fontId="0" fillId="0" borderId="112" xfId="0" applyNumberFormat="1" applyBorder="1" applyAlignment="1" applyProtection="1">
      <alignment horizontal="center" vertical="center"/>
      <protection locked="0"/>
    </xf>
    <xf numFmtId="181" fontId="0" fillId="0" borderId="31" xfId="0" applyNumberFormat="1" applyBorder="1" applyAlignment="1" applyProtection="1">
      <alignment horizontal="right" vertical="center"/>
      <protection hidden="1"/>
    </xf>
    <xf numFmtId="181" fontId="0" fillId="0" borderId="26" xfId="0" applyNumberFormat="1" applyBorder="1" applyAlignment="1" applyProtection="1">
      <alignment horizontal="right" vertical="center"/>
      <protection hidden="1"/>
    </xf>
    <xf numFmtId="181" fontId="0" fillId="0" borderId="43" xfId="0" applyNumberFormat="1" applyBorder="1" applyAlignment="1" applyProtection="1">
      <alignment horizontal="right" vertical="center"/>
      <protection hidden="1"/>
    </xf>
    <xf numFmtId="0" fontId="0" fillId="4" borderId="31" xfId="0" applyFill="1" applyBorder="1" applyAlignment="1" applyProtection="1">
      <alignment horizontal="distributed" vertical="center"/>
      <protection hidden="1"/>
    </xf>
    <xf numFmtId="0" fontId="0" fillId="4" borderId="32" xfId="0" applyFill="1" applyBorder="1" applyAlignment="1" applyProtection="1">
      <alignment horizontal="distributed" vertical="center"/>
      <protection hidden="1"/>
    </xf>
    <xf numFmtId="0" fontId="0" fillId="4" borderId="45" xfId="0" applyFill="1" applyBorder="1" applyAlignment="1" applyProtection="1">
      <alignment horizontal="distributed" vertical="center"/>
      <protection hidden="1"/>
    </xf>
    <xf numFmtId="0" fontId="0" fillId="4" borderId="26" xfId="0" applyFill="1" applyBorder="1" applyAlignment="1" applyProtection="1">
      <alignment horizontal="distributed" vertical="center"/>
      <protection hidden="1"/>
    </xf>
    <xf numFmtId="0" fontId="0" fillId="4" borderId="24" xfId="0" applyFill="1" applyBorder="1" applyAlignment="1" applyProtection="1">
      <alignment horizontal="distributed" vertical="center"/>
      <protection hidden="1"/>
    </xf>
    <xf numFmtId="0" fontId="0" fillId="4" borderId="25" xfId="0" applyFill="1" applyBorder="1" applyAlignment="1" applyProtection="1">
      <alignment horizontal="distributed" vertical="center"/>
      <protection hidden="1"/>
    </xf>
    <xf numFmtId="184" fontId="0" fillId="0" borderId="31" xfId="1" applyNumberFormat="1" applyFont="1" applyFill="1" applyBorder="1" applyAlignment="1" applyProtection="1">
      <alignment horizontal="right" vertical="center"/>
      <protection hidden="1"/>
    </xf>
    <xf numFmtId="184" fontId="0" fillId="0" borderId="32" xfId="1" applyNumberFormat="1" applyFont="1" applyFill="1" applyBorder="1" applyAlignment="1" applyProtection="1">
      <alignment horizontal="right" vertical="center"/>
      <protection hidden="1"/>
    </xf>
    <xf numFmtId="184" fontId="0" fillId="0" borderId="45" xfId="1" applyNumberFormat="1" applyFont="1" applyFill="1" applyBorder="1" applyAlignment="1" applyProtection="1">
      <alignment horizontal="right" vertical="center"/>
      <protection hidden="1"/>
    </xf>
    <xf numFmtId="184" fontId="0" fillId="0" borderId="26" xfId="1" applyNumberFormat="1" applyFont="1" applyFill="1" applyBorder="1" applyAlignment="1" applyProtection="1">
      <alignment horizontal="right" vertical="center"/>
      <protection hidden="1"/>
    </xf>
    <xf numFmtId="184" fontId="0" fillId="0" borderId="24" xfId="1" applyNumberFormat="1" applyFont="1" applyFill="1" applyBorder="1" applyAlignment="1" applyProtection="1">
      <alignment horizontal="right" vertical="center"/>
      <protection hidden="1"/>
    </xf>
    <xf numFmtId="184" fontId="0" fillId="0" borderId="25" xfId="1" applyNumberFormat="1" applyFont="1" applyFill="1" applyBorder="1" applyAlignment="1" applyProtection="1">
      <alignment horizontal="right" vertical="center"/>
      <protection hidden="1"/>
    </xf>
    <xf numFmtId="0" fontId="0" fillId="0" borderId="31" xfId="0" applyBorder="1" applyAlignment="1" applyProtection="1">
      <alignment horizontal="distributed" vertical="center"/>
      <protection hidden="1"/>
    </xf>
    <xf numFmtId="0" fontId="0" fillId="0" borderId="32" xfId="0" applyBorder="1" applyAlignment="1" applyProtection="1">
      <alignment horizontal="distributed" vertical="center"/>
      <protection hidden="1"/>
    </xf>
    <xf numFmtId="0" fontId="0" fillId="0" borderId="45" xfId="0" applyBorder="1" applyAlignment="1" applyProtection="1">
      <alignment horizontal="distributed" vertical="center"/>
      <protection hidden="1"/>
    </xf>
    <xf numFmtId="0" fontId="0" fillId="0" borderId="26" xfId="0" applyBorder="1" applyAlignment="1" applyProtection="1">
      <alignment horizontal="distributed" vertical="center"/>
      <protection hidden="1"/>
    </xf>
    <xf numFmtId="0" fontId="0" fillId="0" borderId="24" xfId="0" applyBorder="1" applyAlignment="1" applyProtection="1">
      <alignment horizontal="distributed" vertical="center"/>
      <protection hidden="1"/>
    </xf>
    <xf numFmtId="0" fontId="0" fillId="0" borderId="25" xfId="0" applyBorder="1" applyAlignment="1" applyProtection="1">
      <alignment horizontal="distributed" vertical="center"/>
      <protection hidden="1"/>
    </xf>
    <xf numFmtId="184" fontId="24" fillId="0" borderId="31" xfId="1" applyNumberFormat="1" applyFont="1" applyFill="1" applyBorder="1" applyAlignment="1" applyProtection="1">
      <alignment horizontal="right" vertical="center"/>
      <protection hidden="1"/>
    </xf>
    <xf numFmtId="184" fontId="24" fillId="0" borderId="32" xfId="1" applyNumberFormat="1" applyFont="1" applyFill="1" applyBorder="1" applyAlignment="1" applyProtection="1">
      <alignment horizontal="right" vertical="center"/>
      <protection hidden="1"/>
    </xf>
    <xf numFmtId="184" fontId="24" fillId="0" borderId="45" xfId="1" applyNumberFormat="1" applyFont="1" applyFill="1" applyBorder="1" applyAlignment="1" applyProtection="1">
      <alignment horizontal="right" vertical="center"/>
      <protection hidden="1"/>
    </xf>
    <xf numFmtId="184" fontId="24" fillId="0" borderId="26" xfId="1" applyNumberFormat="1" applyFont="1" applyFill="1" applyBorder="1" applyAlignment="1" applyProtection="1">
      <alignment horizontal="right" vertical="center"/>
      <protection hidden="1"/>
    </xf>
    <xf numFmtId="184" fontId="24" fillId="0" borderId="24" xfId="1" applyNumberFormat="1" applyFont="1" applyFill="1" applyBorder="1" applyAlignment="1" applyProtection="1">
      <alignment horizontal="right" vertical="center"/>
      <protection hidden="1"/>
    </xf>
    <xf numFmtId="184" fontId="24" fillId="0" borderId="25" xfId="1" applyNumberFormat="1" applyFont="1" applyFill="1" applyBorder="1" applyAlignment="1" applyProtection="1">
      <alignment horizontal="right" vertical="center"/>
      <protection hidden="1"/>
    </xf>
    <xf numFmtId="0" fontId="24" fillId="0" borderId="100" xfId="0" applyFont="1" applyBorder="1" applyAlignment="1" applyProtection="1">
      <alignment horizontal="center" vertical="center"/>
      <protection hidden="1"/>
    </xf>
    <xf numFmtId="0" fontId="24" fillId="0" borderId="112" xfId="0" applyFont="1" applyBorder="1" applyAlignment="1" applyProtection="1">
      <alignment horizontal="center" vertical="center"/>
      <protection hidden="1"/>
    </xf>
    <xf numFmtId="0" fontId="0" fillId="0" borderId="17" xfId="0" applyBorder="1" applyAlignment="1" applyProtection="1">
      <alignment horizontal="distributed" vertical="center"/>
      <protection hidden="1"/>
    </xf>
    <xf numFmtId="0" fontId="0" fillId="0" borderId="0" xfId="0" applyAlignment="1" applyProtection="1">
      <alignment horizontal="distributed" vertical="center"/>
      <protection hidden="1"/>
    </xf>
    <xf numFmtId="184" fontId="0" fillId="0" borderId="16" xfId="1" applyNumberFormat="1" applyFont="1" applyFill="1" applyBorder="1" applyAlignment="1" applyProtection="1">
      <alignment horizontal="center" vertical="center"/>
      <protection hidden="1"/>
    </xf>
    <xf numFmtId="184" fontId="0" fillId="0" borderId="17" xfId="1" applyNumberFormat="1" applyFont="1" applyFill="1" applyBorder="1" applyAlignment="1" applyProtection="1">
      <alignment horizontal="center" vertical="center"/>
      <protection hidden="1"/>
    </xf>
    <xf numFmtId="184" fontId="0" fillId="0" borderId="18" xfId="1" applyNumberFormat="1" applyFont="1" applyFill="1" applyBorder="1" applyAlignment="1" applyProtection="1">
      <alignment horizontal="center" vertical="center"/>
      <protection hidden="1"/>
    </xf>
    <xf numFmtId="184" fontId="0" fillId="0" borderId="6" xfId="1" applyNumberFormat="1" applyFont="1" applyFill="1" applyBorder="1" applyAlignment="1" applyProtection="1">
      <alignment horizontal="center" vertical="center"/>
      <protection hidden="1"/>
    </xf>
    <xf numFmtId="184" fontId="0" fillId="0" borderId="7" xfId="1" applyNumberFormat="1" applyFont="1" applyFill="1" applyBorder="1" applyAlignment="1" applyProtection="1">
      <alignment horizontal="center" vertical="center"/>
      <protection hidden="1"/>
    </xf>
    <xf numFmtId="184" fontId="0" fillId="0" borderId="86" xfId="1" applyNumberFormat="1" applyFont="1" applyFill="1" applyBorder="1" applyAlignment="1" applyProtection="1">
      <alignment horizontal="center" vertical="center"/>
      <protection hidden="1"/>
    </xf>
    <xf numFmtId="181" fontId="0" fillId="0" borderId="17" xfId="0" applyNumberFormat="1" applyBorder="1" applyAlignment="1" applyProtection="1">
      <alignment horizontal="right" vertical="center"/>
      <protection hidden="1"/>
    </xf>
    <xf numFmtId="181" fontId="0" fillId="0" borderId="42" xfId="0" applyNumberFormat="1" applyBorder="1" applyAlignment="1" applyProtection="1">
      <alignment horizontal="right" vertical="center"/>
      <protection hidden="1"/>
    </xf>
    <xf numFmtId="181" fontId="0" fillId="0" borderId="7" xfId="0" applyNumberFormat="1" applyBorder="1" applyAlignment="1" applyProtection="1">
      <alignment horizontal="right" vertical="center"/>
      <protection hidden="1"/>
    </xf>
    <xf numFmtId="181" fontId="0" fillId="0" borderId="8" xfId="0" applyNumberFormat="1" applyBorder="1" applyAlignment="1" applyProtection="1">
      <alignment horizontal="right" vertical="center"/>
      <protection hidden="1"/>
    </xf>
    <xf numFmtId="0" fontId="16" fillId="0" borderId="0" xfId="0" applyFont="1" applyAlignment="1" applyProtection="1">
      <alignment horizontal="left" vertical="center"/>
      <protection hidden="1"/>
    </xf>
    <xf numFmtId="0" fontId="8" fillId="0" borderId="0" xfId="0" applyFont="1" applyAlignment="1" applyProtection="1">
      <alignment horizontal="center" vertical="center" shrinkToFit="1"/>
      <protection hidden="1"/>
    </xf>
    <xf numFmtId="182" fontId="0" fillId="0" borderId="0" xfId="0" applyNumberFormat="1" applyAlignment="1" applyProtection="1">
      <alignment horizontal="right" vertical="center"/>
      <protection hidden="1"/>
    </xf>
    <xf numFmtId="0" fontId="0" fillId="0" borderId="24" xfId="0" applyBorder="1" applyAlignment="1" applyProtection="1">
      <alignment horizontal="left" vertical="center"/>
      <protection hidden="1"/>
    </xf>
    <xf numFmtId="0" fontId="9" fillId="0" borderId="45" xfId="0" applyFont="1" applyBorder="1" applyAlignment="1" applyProtection="1">
      <alignment horizontal="center" vertical="center"/>
      <protection hidden="1"/>
    </xf>
    <xf numFmtId="0" fontId="9" fillId="0" borderId="100" xfId="0" applyFont="1" applyBorder="1" applyAlignment="1" applyProtection="1">
      <alignment horizontal="center" vertical="center"/>
      <protection hidden="1"/>
    </xf>
    <xf numFmtId="0" fontId="9" fillId="0" borderId="100" xfId="0" applyFont="1" applyBorder="1" applyAlignment="1" applyProtection="1">
      <alignment horizontal="center" vertical="center" wrapText="1"/>
      <protection hidden="1"/>
    </xf>
    <xf numFmtId="0" fontId="0" fillId="0" borderId="112" xfId="0" applyBorder="1" applyAlignment="1" applyProtection="1">
      <alignment horizontal="center" vertical="center" shrinkToFit="1"/>
      <protection hidden="1"/>
    </xf>
    <xf numFmtId="0" fontId="0" fillId="0" borderId="6" xfId="0" applyBorder="1" applyAlignment="1" applyProtection="1">
      <alignment horizontal="center" vertical="center"/>
      <protection hidden="1"/>
    </xf>
    <xf numFmtId="0" fontId="0" fillId="0" borderId="86" xfId="0" applyBorder="1" applyAlignment="1" applyProtection="1">
      <alignment horizontal="center" vertical="center"/>
      <protection hidden="1"/>
    </xf>
    <xf numFmtId="182" fontId="0" fillId="0" borderId="7" xfId="0" applyNumberFormat="1" applyBorder="1" applyAlignment="1" applyProtection="1">
      <alignment horizontal="right" vertical="center"/>
      <protection hidden="1"/>
    </xf>
    <xf numFmtId="182" fontId="0" fillId="0" borderId="8" xfId="0" applyNumberFormat="1" applyBorder="1" applyAlignment="1" applyProtection="1">
      <alignment horizontal="right" vertical="center"/>
      <protection hidden="1"/>
    </xf>
    <xf numFmtId="182" fontId="0" fillId="0" borderId="17" xfId="0" applyNumberFormat="1" applyBorder="1" applyAlignment="1" applyProtection="1">
      <alignment horizontal="right" vertical="center"/>
      <protection hidden="1"/>
    </xf>
    <xf numFmtId="182" fontId="0" fillId="0" borderId="42" xfId="0" applyNumberFormat="1" applyBorder="1" applyAlignment="1" applyProtection="1">
      <alignment horizontal="right" vertical="center"/>
      <protection hidden="1"/>
    </xf>
    <xf numFmtId="0" fontId="19" fillId="0" borderId="72" xfId="0" applyFont="1" applyBorder="1" applyAlignment="1" applyProtection="1">
      <alignment horizontal="center" vertical="center" shrinkToFit="1"/>
      <protection hidden="1"/>
    </xf>
    <xf numFmtId="0" fontId="19" fillId="0" borderId="80" xfId="0" applyFont="1" applyBorder="1" applyAlignment="1" applyProtection="1">
      <alignment horizontal="center" vertical="center" shrinkToFit="1"/>
      <protection hidden="1"/>
    </xf>
    <xf numFmtId="0" fontId="19" fillId="0" borderId="81" xfId="0" applyFont="1" applyBorder="1" applyAlignment="1" applyProtection="1">
      <alignment horizontal="center" vertical="center" shrinkToFit="1"/>
      <protection hidden="1"/>
    </xf>
    <xf numFmtId="182" fontId="19" fillId="0" borderId="82" xfId="0" applyNumberFormat="1" applyFont="1" applyBorder="1" applyAlignment="1" applyProtection="1">
      <alignment horizontal="right" vertical="center"/>
      <protection hidden="1"/>
    </xf>
    <xf numFmtId="182" fontId="19" fillId="0" borderId="73" xfId="0" applyNumberFormat="1" applyFont="1" applyBorder="1" applyAlignment="1" applyProtection="1">
      <alignment horizontal="right" vertical="center"/>
      <protection hidden="1"/>
    </xf>
    <xf numFmtId="49" fontId="0" fillId="0" borderId="0" xfId="0" applyNumberFormat="1" applyAlignment="1">
      <alignment horizontal="center" vertical="center"/>
    </xf>
    <xf numFmtId="0" fontId="0" fillId="0" borderId="16" xfId="0" applyBorder="1" applyAlignment="1">
      <alignment horizontal="distributed" vertical="center" indent="1"/>
    </xf>
    <xf numFmtId="0" fontId="0" fillId="0" borderId="17" xfId="0" applyBorder="1" applyAlignment="1">
      <alignment horizontal="distributed" vertical="center" indent="1"/>
    </xf>
    <xf numFmtId="0" fontId="0" fillId="0" borderId="18" xfId="0" applyBorder="1" applyAlignment="1">
      <alignment horizontal="distributed" vertical="center" indent="1"/>
    </xf>
    <xf numFmtId="0" fontId="0" fillId="0" borderId="23" xfId="0" applyBorder="1" applyAlignment="1">
      <alignment horizontal="distributed" vertical="center" indent="1"/>
    </xf>
    <xf numFmtId="0" fontId="0" fillId="0" borderId="24" xfId="0" applyBorder="1" applyAlignment="1">
      <alignment horizontal="distributed" vertical="center" indent="1"/>
    </xf>
    <xf numFmtId="0" fontId="0" fillId="0" borderId="25" xfId="0" applyBorder="1" applyAlignment="1">
      <alignment horizontal="distributed" vertical="center" indent="1"/>
    </xf>
    <xf numFmtId="0" fontId="56" fillId="0" borderId="34" xfId="0" applyFont="1" applyBorder="1" applyAlignment="1" applyProtection="1">
      <alignment horizontal="left" vertical="center" shrinkToFit="1"/>
      <protection locked="0"/>
    </xf>
    <xf numFmtId="0" fontId="56" fillId="0" borderId="27" xfId="0" applyFont="1" applyBorder="1" applyAlignment="1" applyProtection="1">
      <alignment horizontal="left" vertical="center" shrinkToFit="1"/>
      <protection locked="0"/>
    </xf>
    <xf numFmtId="0" fontId="56" fillId="0" borderId="28"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1" fillId="0" borderId="28" xfId="0" applyFont="1" applyBorder="1" applyAlignment="1" applyProtection="1">
      <alignment horizontal="left" vertical="center" shrinkToFit="1"/>
      <protection locked="0"/>
    </xf>
    <xf numFmtId="49" fontId="11" fillId="0" borderId="0" xfId="0" applyNumberFormat="1" applyFont="1" applyAlignment="1">
      <alignment horizontal="center" vertical="center"/>
    </xf>
    <xf numFmtId="49" fontId="18" fillId="0" borderId="0" xfId="0" applyNumberFormat="1" applyFont="1" applyAlignment="1" applyProtection="1">
      <alignment horizontal="left" vertical="center" shrinkToFit="1"/>
      <protection locked="0"/>
    </xf>
    <xf numFmtId="49" fontId="10" fillId="0" borderId="11" xfId="0" quotePrefix="1" applyNumberFormat="1" applyFont="1" applyBorder="1" applyAlignment="1" applyProtection="1">
      <alignment horizontal="center" vertical="center"/>
      <protection locked="0"/>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6" xfId="0" applyBorder="1" applyAlignment="1">
      <alignment horizontal="distributed" vertical="center" indent="1"/>
    </xf>
    <xf numFmtId="0" fontId="0" fillId="0" borderId="58" xfId="0" applyBorder="1" applyAlignment="1">
      <alignment horizontal="distributed" vertical="center"/>
    </xf>
    <xf numFmtId="0" fontId="0" fillId="0" borderId="122" xfId="0" applyBorder="1" applyAlignment="1">
      <alignment horizontal="distributed" vertical="center"/>
    </xf>
    <xf numFmtId="0" fontId="11" fillId="0" borderId="0" xfId="0" applyFont="1" applyAlignment="1" applyProtection="1">
      <alignment horizontal="center" vertical="center"/>
      <protection locked="0"/>
    </xf>
    <xf numFmtId="0" fontId="8" fillId="0" borderId="0" xfId="0" applyFont="1" applyAlignment="1">
      <alignment horizontal="right" vertical="top"/>
    </xf>
    <xf numFmtId="0" fontId="0" fillId="0" borderId="0" xfId="0" applyAlignment="1">
      <alignment horizontal="center" vertical="top"/>
    </xf>
    <xf numFmtId="0" fontId="18" fillId="4" borderId="4" xfId="0" applyFont="1" applyFill="1" applyBorder="1" applyAlignment="1" applyProtection="1">
      <alignment horizontal="left" vertical="top" indent="1" shrinkToFit="1"/>
      <protection locked="0"/>
    </xf>
    <xf numFmtId="0" fontId="56" fillId="4" borderId="0" xfId="0" applyFont="1" applyFill="1" applyAlignment="1" applyProtection="1">
      <alignment horizontal="left" vertical="top" indent="1" shrinkToFit="1"/>
      <protection locked="0"/>
    </xf>
    <xf numFmtId="0" fontId="0" fillId="0" borderId="147" xfId="0" applyBorder="1" applyAlignment="1">
      <alignment horizontal="distributed" vertical="center"/>
    </xf>
    <xf numFmtId="0" fontId="0" fillId="0" borderId="91" xfId="0" applyBorder="1" applyAlignment="1">
      <alignment horizontal="distributed" vertical="center"/>
    </xf>
    <xf numFmtId="177" fontId="11" fillId="0" borderId="34" xfId="0" applyNumberFormat="1" applyFont="1" applyBorder="1" applyAlignment="1" applyProtection="1">
      <alignment horizontal="center" vertical="center"/>
      <protection locked="0"/>
    </xf>
    <xf numFmtId="177" fontId="11" fillId="0" borderId="27" xfId="0" applyNumberFormat="1" applyFont="1" applyBorder="1" applyAlignment="1" applyProtection="1">
      <alignment horizontal="center" vertical="center"/>
      <protection locked="0"/>
    </xf>
    <xf numFmtId="0" fontId="0" fillId="0" borderId="34" xfId="0" applyBorder="1" applyAlignment="1">
      <alignment horizontal="distributed" vertical="center"/>
    </xf>
    <xf numFmtId="0" fontId="0" fillId="0" borderId="27" xfId="0" applyBorder="1" applyAlignment="1">
      <alignment horizontal="distributed" vertical="center"/>
    </xf>
    <xf numFmtId="0" fontId="0" fillId="0" borderId="30" xfId="0" applyBorder="1" applyAlignment="1">
      <alignment horizontal="distributed" vertical="center"/>
    </xf>
    <xf numFmtId="186" fontId="0" fillId="0" borderId="27" xfId="0" applyNumberFormat="1" applyBorder="1" applyAlignment="1" applyProtection="1">
      <alignment horizontal="right" vertical="center"/>
      <protection locked="0"/>
    </xf>
    <xf numFmtId="0" fontId="0" fillId="0" borderId="0" xfId="0" applyAlignment="1">
      <alignment horizontal="left" vertical="top"/>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32" xfId="0" applyFont="1" applyBorder="1" applyAlignment="1" applyProtection="1">
      <alignment horizontal="left" vertical="center" shrinkToFit="1"/>
      <protection locked="0"/>
    </xf>
    <xf numFmtId="176" fontId="11" fillId="0" borderId="34" xfId="0" applyNumberFormat="1" applyFont="1" applyBorder="1" applyAlignment="1" applyProtection="1">
      <alignment horizontal="center" vertical="center"/>
      <protection locked="0"/>
    </xf>
    <xf numFmtId="176" fontId="11" fillId="0" borderId="27" xfId="0" applyNumberFormat="1" applyFont="1" applyBorder="1" applyAlignment="1" applyProtection="1">
      <alignment horizontal="center" vertical="center"/>
      <protection locked="0"/>
    </xf>
    <xf numFmtId="176" fontId="11" fillId="0" borderId="30" xfId="0" applyNumberFormat="1" applyFont="1" applyBorder="1" applyAlignment="1" applyProtection="1">
      <alignment horizontal="center" vertical="center"/>
      <protection locked="0"/>
    </xf>
    <xf numFmtId="176" fontId="11" fillId="0" borderId="27" xfId="0" applyNumberFormat="1"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 xfId="0" applyBorder="1" applyAlignment="1">
      <alignment horizontal="center" vertical="center"/>
    </xf>
    <xf numFmtId="58" fontId="0" fillId="0" borderId="31" xfId="0" applyNumberFormat="1" applyBorder="1" applyAlignment="1" applyProtection="1">
      <alignment horizontal="center" vertical="center" shrinkToFit="1"/>
      <protection locked="0"/>
    </xf>
    <xf numFmtId="58" fontId="0" fillId="0" borderId="32" xfId="0" applyNumberFormat="1" applyBorder="1" applyAlignment="1" applyProtection="1">
      <alignment horizontal="center" vertical="center" shrinkToFit="1"/>
      <protection locked="0"/>
    </xf>
    <xf numFmtId="58" fontId="0" fillId="0" borderId="45" xfId="0" applyNumberFormat="1" applyBorder="1" applyAlignment="1" applyProtection="1">
      <alignment horizontal="center" vertical="center" shrinkToFit="1"/>
      <protection locked="0"/>
    </xf>
    <xf numFmtId="0" fontId="9" fillId="0" borderId="3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0" fillId="0" borderId="12" xfId="0" applyBorder="1" applyAlignment="1">
      <alignment horizontal="distributed" vertical="center"/>
    </xf>
    <xf numFmtId="0" fontId="0" fillId="0" borderId="13" xfId="0" applyBorder="1" applyAlignment="1">
      <alignment horizontal="distributed" vertical="center"/>
    </xf>
    <xf numFmtId="0" fontId="9" fillId="0" borderId="34" xfId="0" applyFont="1" applyBorder="1" applyAlignment="1" applyProtection="1">
      <alignment horizontal="left" vertical="center" wrapText="1" shrinkToFit="1"/>
      <protection locked="0"/>
    </xf>
    <xf numFmtId="0" fontId="9" fillId="0" borderId="27" xfId="0" applyFont="1" applyBorder="1" applyAlignment="1" applyProtection="1">
      <alignment horizontal="left" vertical="center" wrapText="1" shrinkToFit="1"/>
      <protection locked="0"/>
    </xf>
    <xf numFmtId="0" fontId="9" fillId="0" borderId="28" xfId="0" applyFont="1" applyBorder="1" applyAlignment="1" applyProtection="1">
      <alignment horizontal="left" vertical="center" wrapText="1" shrinkToFit="1"/>
      <protection locked="0"/>
    </xf>
    <xf numFmtId="0" fontId="0" fillId="0" borderId="41" xfId="0" applyBorder="1" applyAlignment="1">
      <alignment horizontal="distributed" vertical="center" indent="1"/>
    </xf>
    <xf numFmtId="0" fontId="0" fillId="0" borderId="35" xfId="0" applyBorder="1" applyAlignment="1">
      <alignment horizontal="distributed" vertical="center" indent="1"/>
    </xf>
    <xf numFmtId="0" fontId="0" fillId="0" borderId="4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58" fontId="0" fillId="0" borderId="34" xfId="0" applyNumberFormat="1" applyBorder="1" applyAlignment="1" applyProtection="1">
      <alignment horizontal="center" vertical="center" shrinkToFit="1"/>
      <protection locked="0"/>
    </xf>
    <xf numFmtId="58" fontId="0" fillId="0" borderId="27" xfId="0" applyNumberFormat="1" applyBorder="1" applyAlignment="1" applyProtection="1">
      <alignment horizontal="center" vertical="center" shrinkToFit="1"/>
      <protection locked="0"/>
    </xf>
    <xf numFmtId="58" fontId="0" fillId="0" borderId="30" xfId="0" applyNumberFormat="1" applyBorder="1" applyAlignment="1" applyProtection="1">
      <alignment horizontal="center" vertical="center" shrinkToFit="1"/>
      <protection locked="0"/>
    </xf>
    <xf numFmtId="180" fontId="0" fillId="4" borderId="35" xfId="0" applyNumberFormat="1" applyFill="1" applyBorder="1" applyAlignment="1" applyProtection="1">
      <alignment horizontal="left" vertical="top" indent="1"/>
      <protection locked="0"/>
    </xf>
    <xf numFmtId="180" fontId="0" fillId="4" borderId="0" xfId="0" applyNumberFormat="1" applyFill="1" applyAlignment="1" applyProtection="1">
      <alignment horizontal="left" vertical="top" indent="1"/>
      <protection locked="0"/>
    </xf>
    <xf numFmtId="180" fontId="0" fillId="4" borderId="36" xfId="0" applyNumberFormat="1" applyFill="1" applyBorder="1" applyAlignment="1" applyProtection="1">
      <alignment horizontal="left" vertical="top" indent="1"/>
      <protection locked="0"/>
    </xf>
    <xf numFmtId="180" fontId="8" fillId="4" borderId="35" xfId="0" applyNumberFormat="1" applyFont="1" applyFill="1" applyBorder="1" applyAlignment="1" applyProtection="1">
      <alignment horizontal="center" vertical="top" wrapText="1"/>
      <protection locked="0"/>
    </xf>
    <xf numFmtId="180" fontId="8" fillId="4" borderId="0" xfId="0" applyNumberFormat="1" applyFont="1" applyFill="1" applyAlignment="1" applyProtection="1">
      <alignment horizontal="center" vertical="top" wrapText="1"/>
      <protection locked="0"/>
    </xf>
    <xf numFmtId="180" fontId="8" fillId="4" borderId="5" xfId="0" applyNumberFormat="1" applyFont="1" applyFill="1" applyBorder="1" applyAlignment="1" applyProtection="1">
      <alignment horizontal="center" vertical="top" wrapText="1"/>
      <protection locked="0"/>
    </xf>
    <xf numFmtId="180" fontId="8" fillId="4" borderId="37" xfId="0" applyNumberFormat="1" applyFont="1" applyFill="1" applyBorder="1" applyAlignment="1" applyProtection="1">
      <alignment horizontal="center" vertical="top" wrapText="1"/>
      <protection locked="0"/>
    </xf>
    <xf numFmtId="180" fontId="8" fillId="4" borderId="7" xfId="0" applyNumberFormat="1" applyFont="1" applyFill="1" applyBorder="1" applyAlignment="1" applyProtection="1">
      <alignment horizontal="center" vertical="top" wrapText="1"/>
      <protection locked="0"/>
    </xf>
    <xf numFmtId="180" fontId="8" fillId="4" borderId="8" xfId="0" applyNumberFormat="1" applyFont="1" applyFill="1" applyBorder="1" applyAlignment="1" applyProtection="1">
      <alignment horizontal="center" vertical="top" wrapText="1"/>
      <protection locked="0"/>
    </xf>
    <xf numFmtId="58" fontId="0" fillId="0" borderId="37" xfId="0" applyNumberFormat="1" applyBorder="1" applyAlignment="1" applyProtection="1">
      <alignment horizontal="center" vertical="center" shrinkToFit="1"/>
      <protection locked="0"/>
    </xf>
    <xf numFmtId="58" fontId="0" fillId="0" borderId="7" xfId="0" applyNumberFormat="1" applyBorder="1" applyAlignment="1" applyProtection="1">
      <alignment horizontal="center" vertical="center" shrinkToFit="1"/>
      <protection locked="0"/>
    </xf>
    <xf numFmtId="58" fontId="0" fillId="0" borderId="86" xfId="0" applyNumberFormat="1" applyBorder="1" applyAlignment="1" applyProtection="1">
      <alignment horizontal="center" vertical="center" shrinkToFit="1"/>
      <protection locked="0"/>
    </xf>
    <xf numFmtId="0" fontId="9" fillId="0" borderId="74"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0" fillId="0" borderId="34"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30" xfId="0" applyBorder="1" applyAlignment="1" applyProtection="1">
      <alignment horizontal="left" vertical="center"/>
      <protection hidden="1"/>
    </xf>
    <xf numFmtId="187" fontId="0" fillId="0" borderId="34" xfId="0" applyNumberFormat="1" applyBorder="1" applyAlignment="1" applyProtection="1">
      <alignment horizontal="right" vertical="center"/>
      <protection hidden="1"/>
    </xf>
    <xf numFmtId="187" fontId="0" fillId="0" borderId="27" xfId="0" applyNumberFormat="1" applyBorder="1" applyAlignment="1" applyProtection="1">
      <alignment horizontal="right" vertical="center"/>
      <protection hidden="1"/>
    </xf>
    <xf numFmtId="187" fontId="0" fillId="0" borderId="30" xfId="0" applyNumberFormat="1" applyBorder="1" applyAlignment="1" applyProtection="1">
      <alignment horizontal="right" vertical="center"/>
      <protection hidden="1"/>
    </xf>
    <xf numFmtId="182" fontId="0" fillId="0" borderId="26" xfId="1" applyNumberFormat="1" applyFont="1" applyFill="1" applyBorder="1" applyAlignment="1" applyProtection="1">
      <alignment horizontal="right" vertical="center"/>
      <protection hidden="1"/>
    </xf>
    <xf numFmtId="182" fontId="0" fillId="0" borderId="24" xfId="1" applyNumberFormat="1" applyFont="1" applyFill="1" applyBorder="1" applyAlignment="1" applyProtection="1">
      <alignment horizontal="right" vertical="center"/>
      <protection hidden="1"/>
    </xf>
    <xf numFmtId="182" fontId="0" fillId="0" borderId="43" xfId="1" applyNumberFormat="1" applyFont="1" applyFill="1" applyBorder="1" applyAlignment="1" applyProtection="1">
      <alignment horizontal="right" vertical="center"/>
      <protection hidden="1"/>
    </xf>
    <xf numFmtId="0" fontId="0" fillId="5" borderId="34" xfId="0" applyFill="1" applyBorder="1" applyAlignment="1" applyProtection="1">
      <alignment horizontal="left" vertical="center"/>
      <protection hidden="1"/>
    </xf>
    <xf numFmtId="0" fontId="0" fillId="5" borderId="27" xfId="0" applyFill="1" applyBorder="1" applyAlignment="1" applyProtection="1">
      <alignment horizontal="left" vertical="center"/>
      <protection hidden="1"/>
    </xf>
    <xf numFmtId="0" fontId="0" fillId="5" borderId="30" xfId="0" applyFill="1" applyBorder="1" applyAlignment="1" applyProtection="1">
      <alignment horizontal="left" vertical="center"/>
      <protection hidden="1"/>
    </xf>
    <xf numFmtId="0" fontId="0" fillId="5" borderId="34" xfId="0" applyFill="1" applyBorder="1" applyAlignment="1" applyProtection="1">
      <alignment horizontal="center" vertical="center"/>
      <protection hidden="1"/>
    </xf>
    <xf numFmtId="0" fontId="0" fillId="5" borderId="27" xfId="0" applyFill="1" applyBorder="1" applyAlignment="1" applyProtection="1">
      <alignment horizontal="center" vertical="center"/>
      <protection hidden="1"/>
    </xf>
    <xf numFmtId="0" fontId="0" fillId="5" borderId="30" xfId="0" applyFill="1" applyBorder="1" applyAlignment="1" applyProtection="1">
      <alignment horizontal="center" vertical="center"/>
      <protection hidden="1"/>
    </xf>
    <xf numFmtId="187" fontId="0" fillId="5" borderId="34" xfId="0" applyNumberFormat="1" applyFill="1" applyBorder="1" applyAlignment="1" applyProtection="1">
      <alignment horizontal="right" vertical="center"/>
      <protection hidden="1"/>
    </xf>
    <xf numFmtId="187" fontId="0" fillId="5" borderId="27" xfId="0" applyNumberFormat="1" applyFill="1" applyBorder="1" applyAlignment="1" applyProtection="1">
      <alignment horizontal="right" vertical="center"/>
      <protection hidden="1"/>
    </xf>
    <xf numFmtId="187" fontId="0" fillId="5" borderId="30" xfId="0" applyNumberFormat="1" applyFill="1" applyBorder="1" applyAlignment="1" applyProtection="1">
      <alignment horizontal="right" vertical="center"/>
      <protection hidden="1"/>
    </xf>
    <xf numFmtId="182" fontId="0" fillId="5" borderId="26" xfId="1" applyNumberFormat="1" applyFont="1" applyFill="1" applyBorder="1" applyAlignment="1" applyProtection="1">
      <alignment horizontal="right" vertical="center"/>
      <protection hidden="1"/>
    </xf>
    <xf numFmtId="182" fontId="0" fillId="5" borderId="24" xfId="1" applyNumberFormat="1" applyFont="1" applyFill="1" applyBorder="1" applyAlignment="1" applyProtection="1">
      <alignment horizontal="right" vertical="center"/>
      <protection hidden="1"/>
    </xf>
    <xf numFmtId="182" fontId="0" fillId="5" borderId="43" xfId="1" applyNumberFormat="1" applyFont="1" applyFill="1" applyBorder="1" applyAlignment="1" applyProtection="1">
      <alignment horizontal="right" vertical="center"/>
      <protection hidden="1"/>
    </xf>
    <xf numFmtId="0" fontId="0" fillId="0" borderId="5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0" fillId="0" borderId="67" xfId="0" applyBorder="1" applyAlignment="1" applyProtection="1">
      <alignment horizontal="center" vertical="center"/>
      <protection hidden="1"/>
    </xf>
    <xf numFmtId="0" fontId="0" fillId="0" borderId="68" xfId="0" applyBorder="1" applyAlignment="1" applyProtection="1">
      <alignment horizontal="center" vertical="center"/>
      <protection hidden="1"/>
    </xf>
    <xf numFmtId="0" fontId="0" fillId="0" borderId="9" xfId="0" applyBorder="1" applyAlignment="1">
      <alignment horizontal="center" vertical="center" wrapText="1"/>
    </xf>
    <xf numFmtId="0" fontId="0" fillId="0" borderId="58" xfId="0" applyBorder="1" applyAlignment="1">
      <alignment horizontal="center" vertical="center" wrapText="1"/>
    </xf>
    <xf numFmtId="0" fontId="0" fillId="0" borderId="12" xfId="0" applyBorder="1" applyAlignment="1">
      <alignment horizontal="center" vertical="center" wrapText="1"/>
    </xf>
    <xf numFmtId="0" fontId="8" fillId="0" borderId="17"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36" xfId="0" applyFont="1" applyBorder="1" applyAlignment="1" applyProtection="1">
      <alignment horizontal="center" vertical="center"/>
      <protection hidden="1"/>
    </xf>
    <xf numFmtId="182" fontId="0" fillId="0" borderId="34" xfId="1" applyNumberFormat="1" applyFont="1" applyFill="1" applyBorder="1" applyAlignment="1" applyProtection="1">
      <alignment horizontal="right" vertical="center"/>
      <protection hidden="1"/>
    </xf>
    <xf numFmtId="182" fontId="0" fillId="0" borderId="27" xfId="1" applyNumberFormat="1" applyFont="1" applyFill="1" applyBorder="1" applyAlignment="1" applyProtection="1">
      <alignment horizontal="right" vertical="center"/>
      <protection hidden="1"/>
    </xf>
    <xf numFmtId="182" fontId="0" fillId="0" borderId="28" xfId="1" applyNumberFormat="1" applyFont="1" applyFill="1" applyBorder="1" applyAlignment="1" applyProtection="1">
      <alignment horizontal="right" vertical="center"/>
      <protection hidden="1"/>
    </xf>
    <xf numFmtId="0" fontId="0" fillId="0" borderId="51" xfId="0" applyBorder="1" applyAlignment="1">
      <alignment horizontal="center" vertical="center"/>
    </xf>
    <xf numFmtId="0" fontId="0" fillId="0" borderId="58" xfId="0" applyBorder="1" applyAlignment="1">
      <alignment horizontal="center" vertical="center"/>
    </xf>
    <xf numFmtId="0" fontId="0" fillId="0" borderId="12" xfId="0" applyBorder="1" applyAlignment="1">
      <alignment horizontal="center" vertical="center"/>
    </xf>
    <xf numFmtId="0" fontId="10" fillId="0" borderId="31"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24" fillId="0" borderId="34" xfId="0" applyFont="1" applyBorder="1" applyAlignment="1" applyProtection="1">
      <alignment horizontal="center" vertical="center"/>
      <protection hidden="1"/>
    </xf>
    <xf numFmtId="0" fontId="24" fillId="0" borderId="27" xfId="0" applyFont="1" applyBorder="1" applyAlignment="1" applyProtection="1">
      <alignment horizontal="center" vertical="center"/>
      <protection hidden="1"/>
    </xf>
    <xf numFmtId="0" fontId="24" fillId="0" borderId="74" xfId="0" applyFont="1" applyBorder="1" applyAlignment="1" applyProtection="1">
      <alignment horizontal="left" vertical="center"/>
      <protection hidden="1"/>
    </xf>
    <xf numFmtId="0" fontId="24" fillId="0" borderId="47" xfId="0" applyFont="1" applyBorder="1" applyAlignment="1" applyProtection="1">
      <alignment horizontal="left" vertical="center"/>
      <protection hidden="1"/>
    </xf>
    <xf numFmtId="0" fontId="24" fillId="0" borderId="7" xfId="0" applyFont="1" applyBorder="1" applyAlignment="1" applyProtection="1">
      <alignment horizontal="left" vertical="center"/>
      <protection hidden="1"/>
    </xf>
    <xf numFmtId="0" fontId="24" fillId="0" borderId="48" xfId="0" applyFont="1" applyBorder="1" applyAlignment="1" applyProtection="1">
      <alignment horizontal="left" vertical="center"/>
      <protection hidden="1"/>
    </xf>
    <xf numFmtId="0" fontId="24" fillId="0" borderId="74" xfId="0" applyFont="1" applyBorder="1" applyAlignment="1" applyProtection="1">
      <alignment horizontal="center" vertical="center"/>
      <protection hidden="1"/>
    </xf>
    <xf numFmtId="0" fontId="24" fillId="0" borderId="47" xfId="0" applyFont="1" applyBorder="1" applyAlignment="1" applyProtection="1">
      <alignment horizontal="center" vertical="center"/>
      <protection hidden="1"/>
    </xf>
    <xf numFmtId="0" fontId="24" fillId="0" borderId="48" xfId="0" applyFont="1" applyBorder="1" applyAlignment="1" applyProtection="1">
      <alignment horizontal="center" vertical="center"/>
      <protection hidden="1"/>
    </xf>
    <xf numFmtId="0" fontId="0" fillId="0" borderId="50" xfId="0" applyBorder="1" applyAlignment="1">
      <alignment horizontal="center" vertical="center"/>
    </xf>
    <xf numFmtId="0" fontId="10" fillId="0" borderId="26" xfId="0" applyFont="1" applyBorder="1" applyAlignment="1" applyProtection="1">
      <alignment horizontal="center" vertical="center"/>
      <protection hidden="1"/>
    </xf>
    <xf numFmtId="0" fontId="10" fillId="0" borderId="24"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187" fontId="24" fillId="0" borderId="34" xfId="0" applyNumberFormat="1" applyFont="1" applyBorder="1" applyAlignment="1" applyProtection="1">
      <alignment horizontal="right" vertical="center"/>
      <protection hidden="1"/>
    </xf>
    <xf numFmtId="187" fontId="24" fillId="0" borderId="27" xfId="0" applyNumberFormat="1" applyFont="1" applyBorder="1" applyAlignment="1" applyProtection="1">
      <alignment horizontal="right" vertical="center"/>
      <protection hidden="1"/>
    </xf>
    <xf numFmtId="187" fontId="24" fillId="0" borderId="30" xfId="0" applyNumberFormat="1" applyFont="1" applyBorder="1" applyAlignment="1" applyProtection="1">
      <alignment horizontal="right" vertical="center"/>
      <protection hidden="1"/>
    </xf>
    <xf numFmtId="0" fontId="8" fillId="0" borderId="16" xfId="0" applyFont="1" applyBorder="1" applyAlignment="1" applyProtection="1">
      <alignment horizontal="center" vertical="center"/>
      <protection hidden="1"/>
    </xf>
    <xf numFmtId="188" fontId="3" fillId="0" borderId="2" xfId="0" applyNumberFormat="1" applyFont="1" applyBorder="1" applyAlignment="1" applyProtection="1">
      <alignment horizontal="right" vertical="center"/>
      <protection hidden="1"/>
    </xf>
    <xf numFmtId="188" fontId="3" fillId="0" borderId="3" xfId="0" applyNumberFormat="1" applyFont="1" applyBorder="1" applyAlignment="1" applyProtection="1">
      <alignment horizontal="right" vertical="center"/>
      <protection hidden="1"/>
    </xf>
    <xf numFmtId="0" fontId="0" fillId="0" borderId="9" xfId="0" applyBorder="1" applyAlignment="1">
      <alignment horizontal="center" vertical="center"/>
    </xf>
    <xf numFmtId="188" fontId="3" fillId="0" borderId="41" xfId="0" applyNumberFormat="1" applyFont="1" applyBorder="1" applyAlignment="1" applyProtection="1">
      <alignment horizontal="right" vertical="center"/>
      <protection hidden="1"/>
    </xf>
    <xf numFmtId="188" fontId="3" fillId="0" borderId="17" xfId="0" applyNumberFormat="1" applyFont="1" applyBorder="1" applyAlignment="1" applyProtection="1">
      <alignment horizontal="right" vertical="center"/>
      <protection hidden="1"/>
    </xf>
    <xf numFmtId="188" fontId="3" fillId="0" borderId="42" xfId="0" applyNumberFormat="1" applyFont="1" applyBorder="1" applyAlignment="1" applyProtection="1">
      <alignment horizontal="right" vertical="center"/>
      <protection hidden="1"/>
    </xf>
    <xf numFmtId="0" fontId="0" fillId="0" borderId="35" xfId="0" applyBorder="1" applyAlignment="1">
      <alignment horizontal="center" shrinkToFit="1"/>
    </xf>
    <xf numFmtId="0" fontId="0" fillId="0" borderId="0" xfId="0" applyAlignment="1">
      <alignment horizontal="center" shrinkToFit="1"/>
    </xf>
    <xf numFmtId="0" fontId="0" fillId="0" borderId="36" xfId="0" applyBorder="1" applyAlignment="1">
      <alignment horizontal="center" shrinkToFit="1"/>
    </xf>
    <xf numFmtId="0" fontId="8" fillId="0" borderId="32" xfId="0" applyFont="1" applyBorder="1" applyAlignment="1">
      <alignment horizontal="right" vertical="center" shrinkToFit="1"/>
    </xf>
    <xf numFmtId="0" fontId="67" fillId="0" borderId="72" xfId="0" applyFont="1" applyBorder="1" applyAlignment="1" applyProtection="1">
      <alignment horizontal="center" vertical="center" shrinkToFit="1"/>
      <protection hidden="1"/>
    </xf>
    <xf numFmtId="0" fontId="67" fillId="0" borderId="80" xfId="0" applyFont="1" applyBorder="1" applyAlignment="1" applyProtection="1">
      <alignment horizontal="center" vertical="center" shrinkToFit="1"/>
      <protection hidden="1"/>
    </xf>
    <xf numFmtId="0" fontId="67" fillId="0" borderId="81" xfId="0" applyFont="1" applyBorder="1" applyAlignment="1" applyProtection="1">
      <alignment horizontal="center" vertical="center" shrinkToFit="1"/>
      <protection hidden="1"/>
    </xf>
    <xf numFmtId="188" fontId="19" fillId="0" borderId="80" xfId="0" applyNumberFormat="1" applyFont="1" applyBorder="1" applyAlignment="1" applyProtection="1">
      <alignment horizontal="right" vertical="center"/>
      <protection hidden="1"/>
    </xf>
    <xf numFmtId="188" fontId="19" fillId="0" borderId="73" xfId="0" applyNumberFormat="1" applyFont="1" applyBorder="1" applyAlignment="1" applyProtection="1">
      <alignment horizontal="right" vertical="center"/>
      <protection hidden="1"/>
    </xf>
    <xf numFmtId="0" fontId="0" fillId="0" borderId="0" xfId="0" applyAlignment="1">
      <alignment horizontal="center"/>
    </xf>
    <xf numFmtId="0" fontId="60" fillId="0" borderId="32" xfId="0" applyFont="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5"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45" xfId="0" applyBorder="1" applyAlignment="1">
      <alignment horizontal="center" vertical="center" wrapText="1"/>
    </xf>
    <xf numFmtId="0" fontId="7" fillId="0" borderId="0" xfId="3" applyFont="1" applyAlignment="1">
      <alignment horizontal="right" vertical="center" wrapText="1"/>
    </xf>
    <xf numFmtId="0" fontId="7" fillId="0" borderId="0" xfId="3" applyFont="1" applyAlignment="1">
      <alignment horizontal="center" vertical="center"/>
    </xf>
    <xf numFmtId="0" fontId="8" fillId="0" borderId="0" xfId="3" applyFont="1" applyAlignment="1">
      <alignment horizontal="center" vertical="center"/>
    </xf>
    <xf numFmtId="49" fontId="8" fillId="0" borderId="0" xfId="3" applyNumberFormat="1" applyFont="1" applyAlignment="1" applyProtection="1">
      <alignment horizontal="left" vertical="center" shrinkToFit="1"/>
      <protection locked="0"/>
    </xf>
    <xf numFmtId="49" fontId="38" fillId="0" borderId="0" xfId="3" applyNumberFormat="1" applyAlignment="1" applyProtection="1">
      <alignment horizontal="left" vertical="center" shrinkToFit="1"/>
      <protection locked="0"/>
    </xf>
    <xf numFmtId="49" fontId="8" fillId="0" borderId="9" xfId="3" applyNumberFormat="1" applyFont="1" applyBorder="1" applyAlignment="1" applyProtection="1">
      <alignment horizontal="center" vertical="center"/>
      <protection locked="0"/>
    </xf>
    <xf numFmtId="49" fontId="8" fillId="0" borderId="12" xfId="3" applyNumberFormat="1" applyFont="1" applyBorder="1" applyAlignment="1" applyProtection="1">
      <alignment horizontal="center" vertical="center"/>
      <protection locked="0"/>
    </xf>
    <xf numFmtId="49" fontId="8" fillId="0" borderId="10" xfId="3" applyNumberFormat="1" applyFont="1" applyBorder="1" applyAlignment="1" applyProtection="1">
      <alignment horizontal="center" vertical="center"/>
      <protection locked="0"/>
    </xf>
    <xf numFmtId="49" fontId="8" fillId="0" borderId="13" xfId="3" applyNumberFormat="1" applyFont="1" applyBorder="1" applyAlignment="1" applyProtection="1">
      <alignment horizontal="center" vertical="center"/>
      <protection locked="0"/>
    </xf>
    <xf numFmtId="49" fontId="8" fillId="0" borderId="11" xfId="3" applyNumberFormat="1" applyFont="1" applyBorder="1" applyAlignment="1" applyProtection="1">
      <alignment horizontal="center" vertical="center"/>
      <protection locked="0"/>
    </xf>
    <xf numFmtId="49" fontId="8" fillId="0" borderId="14" xfId="3" applyNumberFormat="1" applyFont="1" applyBorder="1" applyAlignment="1" applyProtection="1">
      <alignment horizontal="center" vertical="center"/>
      <protection locked="0"/>
    </xf>
    <xf numFmtId="0" fontId="9" fillId="0" borderId="29" xfId="3" applyFont="1" applyBorder="1" applyAlignment="1">
      <alignment horizontal="distributed" vertical="center" indent="1"/>
    </xf>
    <xf numFmtId="0" fontId="9" fillId="0" borderId="27" xfId="3" applyFont="1" applyBorder="1" applyAlignment="1">
      <alignment horizontal="distributed" vertical="center" indent="1"/>
    </xf>
    <xf numFmtId="0" fontId="9" fillId="0" borderId="30" xfId="3" applyFont="1" applyBorder="1" applyAlignment="1">
      <alignment horizontal="distributed" vertical="center" indent="1"/>
    </xf>
    <xf numFmtId="0" fontId="8" fillId="0" borderId="26" xfId="3" applyFont="1" applyBorder="1" applyAlignment="1" applyProtection="1">
      <alignment horizontal="left" vertical="center" shrinkToFit="1"/>
      <protection locked="0"/>
    </xf>
    <xf numFmtId="0" fontId="8" fillId="0" borderId="24" xfId="3" applyFont="1" applyBorder="1" applyAlignment="1" applyProtection="1">
      <alignment horizontal="left" vertical="center" shrinkToFit="1"/>
      <protection locked="0"/>
    </xf>
    <xf numFmtId="0" fontId="8" fillId="0" borderId="43" xfId="3" applyFont="1" applyBorder="1" applyAlignment="1" applyProtection="1">
      <alignment horizontal="left" vertical="center" shrinkToFit="1"/>
      <protection locked="0"/>
    </xf>
    <xf numFmtId="49" fontId="20" fillId="0" borderId="0" xfId="3" applyNumberFormat="1" applyFont="1" applyAlignment="1" applyProtection="1">
      <alignment horizontal="left" vertical="center" shrinkToFit="1"/>
      <protection locked="0"/>
    </xf>
    <xf numFmtId="49" fontId="32" fillId="0" borderId="0" xfId="3" applyNumberFormat="1" applyFont="1" applyAlignment="1" applyProtection="1">
      <alignment horizontal="left" vertical="center" shrinkToFit="1"/>
      <protection locked="0"/>
    </xf>
    <xf numFmtId="0" fontId="9" fillId="0" borderId="16" xfId="3" applyFont="1" applyBorder="1" applyAlignment="1">
      <alignment horizontal="distributed" vertical="center" indent="1"/>
    </xf>
    <xf numFmtId="0" fontId="9" fillId="0" borderId="17" xfId="3" applyFont="1" applyBorder="1" applyAlignment="1">
      <alignment horizontal="distributed" vertical="center" indent="1"/>
    </xf>
    <xf numFmtId="0" fontId="9" fillId="0" borderId="18" xfId="3" applyFont="1" applyBorder="1" applyAlignment="1">
      <alignment horizontal="distributed" vertical="center" indent="1"/>
    </xf>
    <xf numFmtId="0" fontId="9" fillId="0" borderId="23" xfId="3" applyFont="1" applyBorder="1" applyAlignment="1">
      <alignment horizontal="distributed" vertical="center" indent="1"/>
    </xf>
    <xf numFmtId="0" fontId="9" fillId="0" borderId="24" xfId="3" applyFont="1" applyBorder="1" applyAlignment="1">
      <alignment horizontal="distributed" vertical="center" indent="1"/>
    </xf>
    <xf numFmtId="0" fontId="9" fillId="0" borderId="25" xfId="3" applyFont="1" applyBorder="1" applyAlignment="1">
      <alignment horizontal="distributed" vertical="center" indent="1"/>
    </xf>
    <xf numFmtId="0" fontId="8" fillId="0" borderId="19" xfId="3" applyFont="1" applyBorder="1" applyAlignment="1" applyProtection="1">
      <alignment horizontal="left" vertical="center" shrinkToFit="1"/>
      <protection locked="0"/>
    </xf>
    <xf numFmtId="0" fontId="8" fillId="0" borderId="20" xfId="3" applyFont="1" applyBorder="1" applyAlignment="1" applyProtection="1">
      <alignment horizontal="left" vertical="center" shrinkToFit="1"/>
      <protection locked="0"/>
    </xf>
    <xf numFmtId="0" fontId="8" fillId="0" borderId="21" xfId="3" applyFont="1" applyBorder="1" applyAlignment="1" applyProtection="1">
      <alignment horizontal="left" vertical="center" shrinkToFit="1"/>
      <protection locked="0"/>
    </xf>
    <xf numFmtId="0" fontId="18" fillId="0" borderId="34" xfId="3" applyFont="1" applyBorder="1" applyAlignment="1" applyProtection="1">
      <alignment horizontal="left" vertical="center" shrinkToFit="1"/>
      <protection locked="0"/>
    </xf>
    <xf numFmtId="0" fontId="37" fillId="0" borderId="27" xfId="3" applyFont="1" applyBorder="1" applyAlignment="1" applyProtection="1">
      <alignment horizontal="left" vertical="center" shrinkToFit="1"/>
      <protection locked="0"/>
    </xf>
    <xf numFmtId="0" fontId="37" fillId="0" borderId="28" xfId="3" applyFont="1" applyBorder="1" applyAlignment="1" applyProtection="1">
      <alignment horizontal="left" vertical="center" shrinkToFit="1"/>
      <protection locked="0"/>
    </xf>
    <xf numFmtId="0" fontId="8" fillId="0" borderId="34" xfId="3" applyFont="1" applyBorder="1" applyAlignment="1" applyProtection="1">
      <alignment horizontal="left" vertical="center" shrinkToFit="1"/>
      <protection locked="0"/>
    </xf>
    <xf numFmtId="0" fontId="38" fillId="0" borderId="27" xfId="3" applyBorder="1" applyAlignment="1" applyProtection="1">
      <alignment horizontal="left" vertical="center" shrinkToFit="1"/>
      <protection locked="0"/>
    </xf>
    <xf numFmtId="0" fontId="38" fillId="0" borderId="28" xfId="3" applyBorder="1" applyAlignment="1" applyProtection="1">
      <alignment horizontal="left" vertical="center" shrinkToFit="1"/>
      <protection locked="0"/>
    </xf>
    <xf numFmtId="0" fontId="9" fillId="0" borderId="29" xfId="3" applyFont="1" applyBorder="1" applyAlignment="1">
      <alignment horizontal="distributed" vertical="center"/>
    </xf>
    <xf numFmtId="0" fontId="9" fillId="0" borderId="27" xfId="3" applyFont="1" applyBorder="1" applyAlignment="1">
      <alignment horizontal="distributed" vertical="center"/>
    </xf>
    <xf numFmtId="0" fontId="9" fillId="0" borderId="30" xfId="3" applyFont="1" applyBorder="1" applyAlignment="1">
      <alignment horizontal="distributed" vertical="center"/>
    </xf>
    <xf numFmtId="0" fontId="9" fillId="0" borderId="4" xfId="3" applyFont="1" applyBorder="1" applyAlignment="1" applyProtection="1">
      <alignment horizontal="distributed" vertical="center" indent="1"/>
      <protection hidden="1"/>
    </xf>
    <xf numFmtId="0" fontId="9" fillId="0" borderId="0" xfId="3" applyFont="1" applyAlignment="1" applyProtection="1">
      <alignment horizontal="distributed" vertical="center" indent="1"/>
      <protection hidden="1"/>
    </xf>
    <xf numFmtId="0" fontId="9" fillId="0" borderId="36" xfId="3" applyFont="1" applyBorder="1" applyAlignment="1" applyProtection="1">
      <alignment horizontal="distributed" vertical="center" indent="1"/>
      <protection hidden="1"/>
    </xf>
    <xf numFmtId="0" fontId="18" fillId="4" borderId="0" xfId="3" applyFont="1" applyFill="1" applyAlignment="1" applyProtection="1">
      <alignment horizontal="left" vertical="top" shrinkToFit="1"/>
      <protection locked="0"/>
    </xf>
    <xf numFmtId="0" fontId="9" fillId="0" borderId="16" xfId="3" applyFont="1" applyBorder="1" applyAlignment="1">
      <alignment horizontal="distributed" vertical="center"/>
    </xf>
    <xf numFmtId="0" fontId="9" fillId="0" borderId="17" xfId="3" applyFont="1" applyBorder="1" applyAlignment="1">
      <alignment horizontal="distributed" vertical="center"/>
    </xf>
    <xf numFmtId="0" fontId="9" fillId="0" borderId="18" xfId="3" applyFont="1" applyBorder="1" applyAlignment="1">
      <alignment horizontal="distributed" vertical="center"/>
    </xf>
    <xf numFmtId="0" fontId="9" fillId="0" borderId="4" xfId="3" applyFont="1" applyBorder="1" applyAlignment="1">
      <alignment horizontal="distributed" vertical="center"/>
    </xf>
    <xf numFmtId="0" fontId="9" fillId="0" borderId="0" xfId="3" applyFont="1" applyAlignment="1">
      <alignment horizontal="distributed" vertical="center"/>
    </xf>
    <xf numFmtId="0" fontId="9" fillId="0" borderId="36" xfId="3" applyFont="1" applyBorder="1" applyAlignment="1">
      <alignment horizontal="distributed" vertical="center"/>
    </xf>
    <xf numFmtId="0" fontId="3" fillId="0" borderId="41" xfId="3" applyFont="1" applyBorder="1" applyAlignment="1" applyProtection="1">
      <alignment horizontal="left" vertical="center" indent="1"/>
      <protection locked="0"/>
    </xf>
    <xf numFmtId="0" fontId="3" fillId="0" borderId="17" xfId="3" applyFont="1" applyBorder="1" applyAlignment="1" applyProtection="1">
      <alignment horizontal="left" vertical="center" indent="1"/>
      <protection locked="0"/>
    </xf>
    <xf numFmtId="0" fontId="3" fillId="0" borderId="42" xfId="3" applyFont="1" applyBorder="1" applyAlignment="1" applyProtection="1">
      <alignment horizontal="left" vertical="center" indent="1"/>
      <protection locked="0"/>
    </xf>
    <xf numFmtId="0" fontId="3" fillId="0" borderId="35" xfId="3" applyFont="1" applyBorder="1" applyAlignment="1" applyProtection="1">
      <alignment horizontal="left" vertical="center" indent="1"/>
      <protection locked="0"/>
    </xf>
    <xf numFmtId="0" fontId="3" fillId="0" borderId="0" xfId="3" applyFont="1" applyAlignment="1" applyProtection="1">
      <alignment horizontal="left" vertical="center" indent="1"/>
      <protection locked="0"/>
    </xf>
    <xf numFmtId="0" fontId="3" fillId="0" borderId="5" xfId="3" applyFont="1" applyBorder="1" applyAlignment="1" applyProtection="1">
      <alignment horizontal="left" vertical="center" indent="1"/>
      <protection locked="0"/>
    </xf>
    <xf numFmtId="0" fontId="9" fillId="0" borderId="44" xfId="3" applyFont="1" applyBorder="1" applyAlignment="1">
      <alignment horizontal="distributed" vertical="center"/>
    </xf>
    <xf numFmtId="0" fontId="9" fillId="0" borderId="32" xfId="3" applyFont="1" applyBorder="1" applyAlignment="1">
      <alignment horizontal="distributed" vertical="center"/>
    </xf>
    <xf numFmtId="0" fontId="9" fillId="0" borderId="45" xfId="3" applyFont="1" applyBorder="1" applyAlignment="1">
      <alignment horizontal="distributed" vertical="center"/>
    </xf>
    <xf numFmtId="0" fontId="9" fillId="0" borderId="23" xfId="3" applyFont="1" applyBorder="1" applyAlignment="1">
      <alignment horizontal="distributed" vertical="center"/>
    </xf>
    <xf numFmtId="0" fontId="9" fillId="0" borderId="24" xfId="3" applyFont="1" applyBorder="1" applyAlignment="1">
      <alignment horizontal="distributed" vertical="center"/>
    </xf>
    <xf numFmtId="0" fontId="9" fillId="0" borderId="25" xfId="3" applyFont="1" applyBorder="1" applyAlignment="1">
      <alignment horizontal="distributed" vertical="center"/>
    </xf>
    <xf numFmtId="0" fontId="8" fillId="0" borderId="32" xfId="3" applyFont="1" applyBorder="1" applyAlignment="1">
      <alignment horizontal="center" vertical="center"/>
    </xf>
    <xf numFmtId="0" fontId="8" fillId="0" borderId="24" xfId="3" applyFont="1" applyBorder="1" applyAlignment="1">
      <alignment horizontal="center" vertical="center"/>
    </xf>
    <xf numFmtId="0" fontId="9" fillId="0" borderId="32" xfId="3" applyFont="1" applyBorder="1" applyAlignment="1" applyProtection="1">
      <alignment horizontal="left" vertical="center" wrapText="1"/>
      <protection locked="0"/>
    </xf>
    <xf numFmtId="0" fontId="9" fillId="0" borderId="32" xfId="3" applyFont="1" applyBorder="1" applyAlignment="1" applyProtection="1">
      <alignment horizontal="left" vertical="center"/>
      <protection locked="0"/>
    </xf>
    <xf numFmtId="0" fontId="9" fillId="0" borderId="24" xfId="3" applyFont="1" applyBorder="1" applyAlignment="1" applyProtection="1">
      <alignment horizontal="left" vertical="center"/>
      <protection locked="0"/>
    </xf>
    <xf numFmtId="0" fontId="8" fillId="0" borderId="33" xfId="3" applyFont="1" applyBorder="1" applyAlignment="1">
      <alignment horizontal="center" vertical="center"/>
    </xf>
    <xf numFmtId="0" fontId="8" fillId="0" borderId="43" xfId="3" applyFont="1" applyBorder="1" applyAlignment="1">
      <alignment horizontal="center" vertical="center"/>
    </xf>
    <xf numFmtId="178" fontId="8" fillId="0" borderId="31" xfId="3" applyNumberFormat="1" applyFont="1" applyBorder="1" applyAlignment="1" applyProtection="1">
      <alignment horizontal="center" vertical="center"/>
      <protection locked="0"/>
    </xf>
    <xf numFmtId="178" fontId="8" fillId="0" borderId="32" xfId="3" applyNumberFormat="1" applyFont="1" applyBorder="1" applyAlignment="1" applyProtection="1">
      <alignment horizontal="center" vertical="center"/>
      <protection locked="0"/>
    </xf>
    <xf numFmtId="178" fontId="8" fillId="0" borderId="26" xfId="3" applyNumberFormat="1" applyFont="1" applyBorder="1" applyAlignment="1" applyProtection="1">
      <alignment horizontal="center" vertical="center"/>
      <protection locked="0"/>
    </xf>
    <xf numFmtId="178" fontId="8" fillId="0" borderId="24" xfId="3" applyNumberFormat="1" applyFont="1" applyBorder="1" applyAlignment="1" applyProtection="1">
      <alignment horizontal="center" vertical="center"/>
      <protection locked="0"/>
    </xf>
    <xf numFmtId="0" fontId="9" fillId="0" borderId="31" xfId="3" applyFont="1" applyBorder="1" applyAlignment="1">
      <alignment horizontal="distributed" vertical="center" indent="1"/>
    </xf>
    <xf numFmtId="0" fontId="9" fillId="0" borderId="32" xfId="3" applyFont="1" applyBorder="1" applyAlignment="1">
      <alignment horizontal="distributed" vertical="center" indent="1"/>
    </xf>
    <xf numFmtId="0" fontId="9" fillId="0" borderId="45" xfId="3" applyFont="1" applyBorder="1" applyAlignment="1">
      <alignment horizontal="distributed" vertical="center" indent="1"/>
    </xf>
    <xf numFmtId="0" fontId="9" fillId="0" borderId="26" xfId="3" applyFont="1" applyBorder="1" applyAlignment="1">
      <alignment horizontal="distributed" vertical="center" indent="1"/>
    </xf>
    <xf numFmtId="0" fontId="8" fillId="0" borderId="27" xfId="3" applyFont="1" applyBorder="1" applyAlignment="1" applyProtection="1">
      <alignment horizontal="left" vertical="center" shrinkToFit="1"/>
      <protection locked="0"/>
    </xf>
    <xf numFmtId="0" fontId="8" fillId="0" borderId="28" xfId="3" applyFont="1" applyBorder="1" applyAlignment="1" applyProtection="1">
      <alignment horizontal="left" vertical="center" shrinkToFit="1"/>
      <protection locked="0"/>
    </xf>
    <xf numFmtId="0" fontId="9" fillId="0" borderId="46" xfId="3" applyFont="1" applyBorder="1" applyAlignment="1">
      <alignment horizontal="distributed" vertical="center"/>
    </xf>
    <xf numFmtId="0" fontId="9" fillId="0" borderId="47" xfId="3" applyFont="1" applyBorder="1" applyAlignment="1">
      <alignment horizontal="distributed" vertical="center"/>
    </xf>
    <xf numFmtId="0" fontId="9" fillId="0" borderId="48" xfId="3" applyFont="1" applyBorder="1" applyAlignment="1">
      <alignment horizontal="distributed" vertical="center"/>
    </xf>
    <xf numFmtId="0" fontId="8" fillId="0" borderId="47" xfId="3" applyFont="1" applyBorder="1" applyAlignment="1" applyProtection="1">
      <alignment horizontal="left" vertical="center" shrinkToFit="1"/>
      <protection locked="0"/>
    </xf>
    <xf numFmtId="0" fontId="8" fillId="0" borderId="49" xfId="3" applyFont="1" applyBorder="1" applyAlignment="1" applyProtection="1">
      <alignment horizontal="left" vertical="center" shrinkToFit="1"/>
      <protection locked="0"/>
    </xf>
    <xf numFmtId="0" fontId="8" fillId="0" borderId="16" xfId="3" applyFont="1" applyBorder="1" applyAlignment="1">
      <alignment horizontal="center" vertical="center"/>
    </xf>
    <xf numFmtId="0" fontId="8" fillId="0" borderId="4" xfId="3" applyFont="1" applyBorder="1" applyAlignment="1">
      <alignment horizontal="center" vertical="center"/>
    </xf>
    <xf numFmtId="0" fontId="8" fillId="0" borderId="41" xfId="3" applyFont="1" applyBorder="1" applyAlignment="1">
      <alignment horizontal="center" vertical="center"/>
    </xf>
    <xf numFmtId="0" fontId="8" fillId="0" borderId="17" xfId="3" applyFont="1" applyBorder="1" applyAlignment="1">
      <alignment horizontal="center" vertical="center"/>
    </xf>
    <xf numFmtId="0" fontId="8" fillId="0" borderId="35" xfId="3" applyFont="1" applyBorder="1" applyAlignment="1">
      <alignment horizontal="center" vertical="center"/>
    </xf>
    <xf numFmtId="0" fontId="8" fillId="0" borderId="10" xfId="3" applyFont="1" applyBorder="1" applyAlignment="1">
      <alignment horizontal="center" vertical="center"/>
    </xf>
    <xf numFmtId="0" fontId="8" fillId="0" borderId="122" xfId="3" applyFont="1" applyBorder="1" applyAlignment="1">
      <alignment horizontal="center" vertical="center"/>
    </xf>
    <xf numFmtId="0" fontId="8" fillId="0" borderId="18" xfId="3" applyFont="1" applyBorder="1" applyAlignment="1">
      <alignment horizontal="center" vertical="center"/>
    </xf>
    <xf numFmtId="0" fontId="8" fillId="0" borderId="36" xfId="3" applyFont="1" applyBorder="1" applyAlignment="1">
      <alignment horizontal="center" vertical="center"/>
    </xf>
    <xf numFmtId="0" fontId="9" fillId="0" borderId="41" xfId="3" applyFont="1" applyBorder="1" applyAlignment="1">
      <alignment horizontal="center" vertical="center"/>
    </xf>
    <xf numFmtId="0" fontId="9" fillId="0" borderId="17" xfId="3" applyFont="1" applyBorder="1" applyAlignment="1">
      <alignment horizontal="center" vertical="center"/>
    </xf>
    <xf numFmtId="0" fontId="9" fillId="0" borderId="18" xfId="3" applyFont="1" applyBorder="1" applyAlignment="1">
      <alignment horizontal="center" vertical="center"/>
    </xf>
    <xf numFmtId="181" fontId="8" fillId="0" borderId="74" xfId="4" applyNumberFormat="1" applyFont="1" applyFill="1" applyBorder="1" applyAlignment="1" applyProtection="1">
      <alignment horizontal="right" vertical="center"/>
      <protection hidden="1"/>
    </xf>
    <xf numFmtId="181" fontId="8" fillId="0" borderId="47" xfId="4" applyNumberFormat="1" applyFont="1" applyFill="1" applyBorder="1" applyAlignment="1" applyProtection="1">
      <alignment horizontal="right" vertical="center"/>
      <protection hidden="1"/>
    </xf>
    <xf numFmtId="181" fontId="8" fillId="0" borderId="49" xfId="4" applyNumberFormat="1" applyFont="1" applyFill="1" applyBorder="1" applyAlignment="1" applyProtection="1">
      <alignment horizontal="right" vertical="center"/>
      <protection hidden="1"/>
    </xf>
    <xf numFmtId="0" fontId="8" fillId="0" borderId="42" xfId="3" applyFont="1" applyBorder="1" applyAlignment="1">
      <alignment horizontal="center" vertical="center"/>
    </xf>
    <xf numFmtId="0" fontId="8" fillId="0" borderId="5" xfId="3" applyFont="1" applyBorder="1" applyAlignment="1">
      <alignment horizontal="center" vertical="center"/>
    </xf>
    <xf numFmtId="0" fontId="9" fillId="0" borderId="35" xfId="3" applyFont="1" applyBorder="1" applyAlignment="1">
      <alignment horizontal="center" vertical="center"/>
    </xf>
    <xf numFmtId="0" fontId="9" fillId="0" borderId="0" xfId="3" applyFont="1" applyAlignment="1">
      <alignment horizontal="center" vertical="center"/>
    </xf>
    <xf numFmtId="0" fontId="9" fillId="0" borderId="36" xfId="3" applyFont="1" applyBorder="1" applyAlignment="1">
      <alignment horizontal="center" vertical="center"/>
    </xf>
    <xf numFmtId="0" fontId="9" fillId="0" borderId="31" xfId="3" applyFont="1" applyBorder="1" applyAlignment="1" applyProtection="1">
      <alignment horizontal="center" vertical="center" wrapText="1"/>
      <protection hidden="1"/>
    </xf>
    <xf numFmtId="0" fontId="9" fillId="0" borderId="32" xfId="3" applyFont="1" applyBorder="1" applyAlignment="1" applyProtection="1">
      <alignment horizontal="center" vertical="center" wrapText="1"/>
      <protection hidden="1"/>
    </xf>
    <xf numFmtId="0" fontId="8" fillId="0" borderId="100" xfId="3" applyFont="1" applyBorder="1" applyAlignment="1" applyProtection="1">
      <alignment horizontal="center" vertical="center"/>
      <protection hidden="1"/>
    </xf>
    <xf numFmtId="0" fontId="8" fillId="0" borderId="91" xfId="3" applyFont="1" applyBorder="1" applyAlignment="1" applyProtection="1">
      <alignment horizontal="center" vertical="center"/>
      <protection hidden="1"/>
    </xf>
    <xf numFmtId="0" fontId="8" fillId="0" borderId="34" xfId="3" applyFont="1" applyBorder="1" applyAlignment="1" applyProtection="1">
      <alignment horizontal="center" vertical="center"/>
      <protection hidden="1"/>
    </xf>
    <xf numFmtId="0" fontId="8" fillId="0" borderId="27" xfId="3" applyFont="1" applyBorder="1" applyAlignment="1" applyProtection="1">
      <alignment horizontal="center" vertical="center"/>
      <protection hidden="1"/>
    </xf>
    <xf numFmtId="0" fontId="8" fillId="0" borderId="30" xfId="3" applyFont="1" applyBorder="1" applyAlignment="1" applyProtection="1">
      <alignment horizontal="center" vertical="center"/>
      <protection hidden="1"/>
    </xf>
    <xf numFmtId="38" fontId="8" fillId="0" borderId="34" xfId="4" applyFont="1" applyFill="1" applyBorder="1" applyAlignment="1" applyProtection="1">
      <alignment vertical="center"/>
      <protection hidden="1"/>
    </xf>
    <xf numFmtId="38" fontId="8" fillId="0" borderId="27" xfId="4" applyFont="1" applyFill="1" applyBorder="1" applyAlignment="1" applyProtection="1">
      <alignment vertical="center"/>
      <protection hidden="1"/>
    </xf>
    <xf numFmtId="38" fontId="8" fillId="0" borderId="30" xfId="4" applyFont="1" applyFill="1" applyBorder="1" applyAlignment="1" applyProtection="1">
      <alignment vertical="center"/>
      <protection hidden="1"/>
    </xf>
    <xf numFmtId="0" fontId="8" fillId="0" borderId="91" xfId="3" applyFont="1" applyBorder="1" applyAlignment="1" applyProtection="1">
      <alignment horizontal="center" vertical="center"/>
      <protection locked="0"/>
    </xf>
    <xf numFmtId="181" fontId="8" fillId="0" borderId="27" xfId="4" applyNumberFormat="1" applyFont="1" applyFill="1" applyBorder="1" applyAlignment="1" applyProtection="1">
      <alignment horizontal="right" vertical="center"/>
      <protection hidden="1"/>
    </xf>
    <xf numFmtId="181" fontId="8" fillId="0" borderId="28" xfId="4" applyNumberFormat="1" applyFont="1" applyFill="1" applyBorder="1" applyAlignment="1" applyProtection="1">
      <alignment horizontal="right" vertical="center"/>
      <protection hidden="1"/>
    </xf>
    <xf numFmtId="0" fontId="23" fillId="0" borderId="34" xfId="3" applyFont="1" applyBorder="1" applyAlignment="1" applyProtection="1">
      <alignment horizontal="left" vertical="center" wrapText="1"/>
      <protection hidden="1"/>
    </xf>
    <xf numFmtId="0" fontId="23" fillId="0" borderId="27" xfId="3" applyFont="1" applyBorder="1" applyAlignment="1" applyProtection="1">
      <alignment horizontal="left" vertical="center" wrapText="1"/>
      <protection hidden="1"/>
    </xf>
    <xf numFmtId="0" fontId="23" fillId="0" borderId="137" xfId="3" applyFont="1" applyBorder="1" applyAlignment="1" applyProtection="1">
      <alignment horizontal="left" vertical="center" wrapText="1"/>
      <protection hidden="1"/>
    </xf>
    <xf numFmtId="0" fontId="23" fillId="0" borderId="27" xfId="3" applyFont="1" applyBorder="1" applyAlignment="1" applyProtection="1">
      <alignment vertical="center"/>
      <protection hidden="1"/>
    </xf>
    <xf numFmtId="0" fontId="23" fillId="0" borderId="30" xfId="3" applyFont="1" applyBorder="1" applyAlignment="1" applyProtection="1">
      <alignment vertical="center"/>
      <protection hidden="1"/>
    </xf>
    <xf numFmtId="0" fontId="23" fillId="0" borderId="74" xfId="3" applyFont="1" applyBorder="1" applyAlignment="1" applyProtection="1">
      <alignment horizontal="center" vertical="center"/>
      <protection hidden="1"/>
    </xf>
    <xf numFmtId="0" fontId="23" fillId="0" borderId="47" xfId="3" applyFont="1" applyBorder="1" applyAlignment="1" applyProtection="1">
      <alignment horizontal="center" vertical="center"/>
      <protection hidden="1"/>
    </xf>
    <xf numFmtId="0" fontId="23" fillId="0" borderId="48" xfId="3" applyFont="1" applyBorder="1" applyAlignment="1" applyProtection="1">
      <alignment horizontal="center" vertical="center"/>
      <protection hidden="1"/>
    </xf>
    <xf numFmtId="38" fontId="22" fillId="0" borderId="74" xfId="4" applyFont="1" applyFill="1" applyBorder="1" applyAlignment="1" applyProtection="1">
      <alignment vertical="center"/>
      <protection hidden="1"/>
    </xf>
    <xf numFmtId="38" fontId="22" fillId="0" borderId="47" xfId="4" applyFont="1" applyFill="1" applyBorder="1" applyAlignment="1" applyProtection="1">
      <alignment vertical="center"/>
      <protection hidden="1"/>
    </xf>
    <xf numFmtId="38" fontId="22" fillId="0" borderId="48" xfId="4" applyFont="1" applyFill="1" applyBorder="1" applyAlignment="1" applyProtection="1">
      <alignment vertical="center"/>
      <protection hidden="1"/>
    </xf>
    <xf numFmtId="0" fontId="22" fillId="0" borderId="93" xfId="3" applyFont="1" applyBorder="1" applyAlignment="1" applyProtection="1">
      <alignment horizontal="center" vertical="center"/>
      <protection hidden="1"/>
    </xf>
    <xf numFmtId="0" fontId="8" fillId="0" borderId="17" xfId="3" applyFont="1" applyBorder="1" applyAlignment="1">
      <alignment horizontal="left" vertical="center"/>
    </xf>
    <xf numFmtId="0" fontId="8" fillId="0" borderId="7" xfId="3" applyFont="1" applyBorder="1" applyAlignment="1">
      <alignment horizontal="left" vertical="center"/>
    </xf>
    <xf numFmtId="0" fontId="9" fillId="0" borderId="16" xfId="3" applyFont="1" applyBorder="1" applyAlignment="1">
      <alignment horizontal="center" vertical="center"/>
    </xf>
    <xf numFmtId="0" fontId="9" fillId="0" borderId="42" xfId="3" applyFont="1" applyBorder="1" applyAlignment="1">
      <alignment horizontal="center" vertical="center"/>
    </xf>
    <xf numFmtId="0" fontId="7" fillId="0" borderId="7" xfId="3" applyFont="1" applyBorder="1" applyAlignment="1" applyProtection="1">
      <alignment horizontal="distributed" vertical="center"/>
      <protection hidden="1"/>
    </xf>
    <xf numFmtId="0" fontId="7" fillId="0" borderId="8" xfId="3" applyFont="1" applyBorder="1" applyAlignment="1" applyProtection="1">
      <alignment horizontal="distributed" vertical="center"/>
      <protection hidden="1"/>
    </xf>
    <xf numFmtId="0" fontId="8" fillId="0" borderId="6" xfId="3" applyFont="1" applyBorder="1" applyAlignment="1" applyProtection="1">
      <alignment horizontal="center" vertical="center"/>
      <protection hidden="1"/>
    </xf>
    <xf numFmtId="0" fontId="8" fillId="0" borderId="7" xfId="3" applyFont="1" applyBorder="1" applyAlignment="1" applyProtection="1">
      <alignment horizontal="center" vertical="center"/>
      <protection hidden="1"/>
    </xf>
    <xf numFmtId="0" fontId="8" fillId="0" borderId="86" xfId="3" applyFont="1" applyBorder="1" applyAlignment="1" applyProtection="1">
      <alignment horizontal="center" vertical="center"/>
      <protection hidden="1"/>
    </xf>
    <xf numFmtId="38" fontId="8" fillId="0" borderId="7" xfId="4" applyFont="1" applyFill="1" applyBorder="1" applyAlignment="1" applyProtection="1">
      <alignment horizontal="right" vertical="center"/>
      <protection hidden="1"/>
    </xf>
    <xf numFmtId="38" fontId="8" fillId="0" borderId="8" xfId="4" applyFont="1" applyFill="1" applyBorder="1" applyAlignment="1" applyProtection="1">
      <alignment horizontal="right" vertical="center"/>
      <protection hidden="1"/>
    </xf>
    <xf numFmtId="0" fontId="9" fillId="0" borderId="77" xfId="3" applyFont="1" applyBorder="1" applyAlignment="1" applyProtection="1">
      <alignment horizontal="center" vertical="center"/>
      <protection hidden="1"/>
    </xf>
    <xf numFmtId="0" fontId="9" fillId="0" borderId="78" xfId="3" applyFont="1" applyBorder="1" applyAlignment="1" applyProtection="1">
      <alignment horizontal="center" vertical="center"/>
      <protection hidden="1"/>
    </xf>
    <xf numFmtId="0" fontId="9" fillId="0" borderId="79" xfId="3" applyFont="1" applyBorder="1" applyAlignment="1" applyProtection="1">
      <alignment horizontal="center" vertical="center"/>
      <protection hidden="1"/>
    </xf>
    <xf numFmtId="38" fontId="8" fillId="0" borderId="17" xfId="4" applyFont="1" applyFill="1" applyBorder="1" applyAlignment="1" applyProtection="1">
      <alignment horizontal="right" vertical="center"/>
      <protection hidden="1"/>
    </xf>
    <xf numFmtId="38" fontId="8" fillId="0" borderId="42" xfId="4" applyFont="1" applyFill="1" applyBorder="1" applyAlignment="1" applyProtection="1">
      <alignment horizontal="right" vertical="center"/>
      <protection hidden="1"/>
    </xf>
    <xf numFmtId="0" fontId="21" fillId="0" borderId="72" xfId="3" applyFont="1" applyBorder="1" applyAlignment="1" applyProtection="1">
      <alignment horizontal="center" vertical="center" shrinkToFit="1"/>
      <protection hidden="1"/>
    </xf>
    <xf numFmtId="0" fontId="21" fillId="0" borderId="80" xfId="3" applyFont="1" applyBorder="1" applyAlignment="1" applyProtection="1">
      <alignment horizontal="center" vertical="center" shrinkToFit="1"/>
      <protection hidden="1"/>
    </xf>
    <xf numFmtId="0" fontId="21" fillId="0" borderId="81" xfId="3" applyFont="1" applyBorder="1" applyAlignment="1" applyProtection="1">
      <alignment horizontal="center" vertical="center" shrinkToFit="1"/>
      <protection hidden="1"/>
    </xf>
    <xf numFmtId="38" fontId="21" fillId="0" borderId="80" xfId="4" applyFont="1" applyFill="1" applyBorder="1" applyAlignment="1" applyProtection="1">
      <alignment horizontal="right" vertical="center"/>
      <protection hidden="1"/>
    </xf>
    <xf numFmtId="38" fontId="21" fillId="0" borderId="73" xfId="4" applyFont="1" applyFill="1" applyBorder="1" applyAlignment="1" applyProtection="1">
      <alignment horizontal="right" vertical="center"/>
      <protection hidden="1"/>
    </xf>
    <xf numFmtId="49" fontId="18" fillId="0" borderId="0" xfId="3" applyNumberFormat="1" applyFont="1" applyAlignment="1" applyProtection="1">
      <alignment horizontal="left" vertical="center" shrinkToFit="1"/>
      <protection locked="0"/>
    </xf>
    <xf numFmtId="49" fontId="37" fillId="0" borderId="0" xfId="3" applyNumberFormat="1" applyFont="1" applyAlignment="1" applyProtection="1">
      <alignment horizontal="left" vertical="center" shrinkToFit="1"/>
      <protection locked="0"/>
    </xf>
    <xf numFmtId="0" fontId="7" fillId="0" borderId="0" xfId="3" applyFont="1" applyAlignment="1">
      <alignment horizontal="right" vertical="top" wrapText="1"/>
    </xf>
    <xf numFmtId="0" fontId="8" fillId="0" borderId="7" xfId="3" applyFont="1" applyBorder="1" applyAlignment="1">
      <alignment horizontal="center" vertical="center"/>
    </xf>
    <xf numFmtId="49" fontId="8" fillId="0" borderId="0" xfId="3" quotePrefix="1" applyNumberFormat="1" applyFont="1" applyAlignment="1" applyProtection="1">
      <alignment horizontal="left" vertical="center" shrinkToFit="1"/>
      <protection locked="0"/>
    </xf>
    <xf numFmtId="49" fontId="11" fillId="0" borderId="9" xfId="3" applyNumberFormat="1" applyFont="1" applyBorder="1" applyAlignment="1" applyProtection="1">
      <alignment horizontal="center" vertical="center"/>
      <protection locked="0"/>
    </xf>
    <xf numFmtId="49" fontId="11" fillId="0" borderId="12" xfId="3" applyNumberFormat="1" applyFont="1" applyBorder="1" applyAlignment="1" applyProtection="1">
      <alignment horizontal="center" vertical="center"/>
      <protection locked="0"/>
    </xf>
    <xf numFmtId="49" fontId="11" fillId="0" borderId="10" xfId="3" applyNumberFormat="1" applyFont="1" applyBorder="1" applyAlignment="1" applyProtection="1">
      <alignment horizontal="center" vertical="center"/>
      <protection locked="0"/>
    </xf>
    <xf numFmtId="49" fontId="11" fillId="0" borderId="13" xfId="3" applyNumberFormat="1" applyFont="1" applyBorder="1" applyAlignment="1" applyProtection="1">
      <alignment horizontal="center" vertical="center"/>
      <protection locked="0"/>
    </xf>
    <xf numFmtId="49" fontId="11" fillId="0" borderId="11" xfId="3" applyNumberFormat="1" applyFont="1" applyBorder="1" applyAlignment="1" applyProtection="1">
      <alignment horizontal="center" vertical="center"/>
      <protection locked="0"/>
    </xf>
    <xf numFmtId="49" fontId="11" fillId="0" borderId="14" xfId="3" applyNumberFormat="1" applyFont="1" applyBorder="1" applyAlignment="1" applyProtection="1">
      <alignment horizontal="center" vertical="center"/>
      <protection locked="0"/>
    </xf>
    <xf numFmtId="0" fontId="9" fillId="0" borderId="4" xfId="3" applyFont="1" applyBorder="1" applyAlignment="1">
      <alignment horizontal="distributed" vertical="center" indent="1"/>
    </xf>
    <xf numFmtId="0" fontId="9" fillId="0" borderId="0" xfId="3" applyFont="1" applyAlignment="1">
      <alignment horizontal="distributed" vertical="center" indent="1"/>
    </xf>
    <xf numFmtId="0" fontId="27" fillId="4" borderId="4" xfId="3" quotePrefix="1" applyFont="1" applyFill="1" applyBorder="1" applyAlignment="1" applyProtection="1">
      <alignment horizontal="left" vertical="top" shrinkToFit="1"/>
      <protection locked="0"/>
    </xf>
    <xf numFmtId="0" fontId="27" fillId="4" borderId="0" xfId="3" quotePrefix="1" applyFont="1" applyFill="1" applyAlignment="1" applyProtection="1">
      <alignment horizontal="left" vertical="top" shrinkToFit="1"/>
      <protection locked="0"/>
    </xf>
    <xf numFmtId="0" fontId="9" fillId="0" borderId="16" xfId="3" quotePrefix="1" applyFont="1" applyBorder="1" applyAlignment="1">
      <alignment horizontal="distributed" vertical="center" indent="1"/>
    </xf>
    <xf numFmtId="0" fontId="9" fillId="0" borderId="17" xfId="3" quotePrefix="1" applyFont="1" applyBorder="1" applyAlignment="1">
      <alignment horizontal="distributed" vertical="center" indent="1"/>
    </xf>
    <xf numFmtId="0" fontId="9" fillId="0" borderId="23" xfId="3" quotePrefix="1" applyFont="1" applyBorder="1" applyAlignment="1">
      <alignment horizontal="distributed" vertical="center" indent="1"/>
    </xf>
    <xf numFmtId="0" fontId="9" fillId="0" borderId="24" xfId="3" quotePrefix="1" applyFont="1" applyBorder="1" applyAlignment="1">
      <alignment horizontal="distributed" vertical="center" indent="1"/>
    </xf>
    <xf numFmtId="0" fontId="3" fillId="0" borderId="41" xfId="3" quotePrefix="1" applyFont="1" applyBorder="1" applyAlignment="1" applyProtection="1">
      <alignment horizontal="left" vertical="center" shrinkToFit="1"/>
      <protection locked="0"/>
    </xf>
    <xf numFmtId="0" fontId="3" fillId="0" borderId="17" xfId="3" quotePrefix="1" applyFont="1" applyBorder="1" applyAlignment="1" applyProtection="1">
      <alignment horizontal="left" vertical="center" shrinkToFit="1"/>
      <protection locked="0"/>
    </xf>
    <xf numFmtId="0" fontId="3" fillId="0" borderId="42" xfId="3" quotePrefix="1" applyFont="1" applyBorder="1" applyAlignment="1" applyProtection="1">
      <alignment horizontal="left" vertical="center" shrinkToFit="1"/>
      <protection locked="0"/>
    </xf>
    <xf numFmtId="0" fontId="56" fillId="0" borderId="34" xfId="3" quotePrefix="1" applyFont="1" applyBorder="1" applyAlignment="1" applyProtection="1">
      <alignment horizontal="left" vertical="center" shrinkToFit="1"/>
      <protection locked="0"/>
    </xf>
    <xf numFmtId="0" fontId="56" fillId="0" borderId="27" xfId="3" quotePrefix="1" applyFont="1" applyBorder="1" applyAlignment="1" applyProtection="1">
      <alignment horizontal="left" vertical="center" shrinkToFit="1"/>
      <protection locked="0"/>
    </xf>
    <xf numFmtId="0" fontId="56" fillId="0" borderId="28" xfId="3" quotePrefix="1" applyFont="1" applyBorder="1" applyAlignment="1" applyProtection="1">
      <alignment horizontal="left" vertical="center" shrinkToFit="1"/>
      <protection locked="0"/>
    </xf>
    <xf numFmtId="0" fontId="3" fillId="0" borderId="34" xfId="3" applyFont="1" applyBorder="1" applyAlignment="1" applyProtection="1">
      <alignment horizontal="left" vertical="center" shrinkToFit="1"/>
      <protection locked="0"/>
    </xf>
    <xf numFmtId="0" fontId="3" fillId="0" borderId="27" xfId="3" applyFont="1" applyBorder="1" applyAlignment="1" applyProtection="1">
      <alignment horizontal="left" vertical="center" shrinkToFit="1"/>
      <protection locked="0"/>
    </xf>
    <xf numFmtId="0" fontId="3" fillId="0" borderId="28" xfId="3" applyFont="1" applyBorder="1" applyAlignment="1" applyProtection="1">
      <alignment horizontal="left" vertical="center" shrinkToFit="1"/>
      <protection locked="0"/>
    </xf>
    <xf numFmtId="0" fontId="9" fillId="0" borderId="85" xfId="3" applyFont="1" applyBorder="1" applyAlignment="1">
      <alignment horizontal="center" vertical="center" wrapText="1"/>
    </xf>
    <xf numFmtId="0" fontId="9" fillId="0" borderId="20" xfId="3" applyFont="1" applyBorder="1" applyAlignment="1">
      <alignment horizontal="center" vertical="center" wrapText="1"/>
    </xf>
    <xf numFmtId="0" fontId="38" fillId="0" borderId="97" xfId="3" applyBorder="1" applyAlignment="1">
      <alignment horizontal="center" vertical="center" wrapText="1"/>
    </xf>
    <xf numFmtId="0" fontId="9" fillId="0" borderId="20" xfId="3" applyFont="1" applyBorder="1" applyAlignment="1">
      <alignment horizontal="center" vertical="center"/>
    </xf>
    <xf numFmtId="0" fontId="9" fillId="0" borderId="29" xfId="3" applyFont="1" applyBorder="1" applyAlignment="1">
      <alignment horizontal="center" vertical="center" wrapText="1"/>
    </xf>
    <xf numFmtId="0" fontId="9" fillId="0" borderId="27" xfId="3" applyFont="1" applyBorder="1" applyAlignment="1">
      <alignment horizontal="center" vertical="center" wrapText="1"/>
    </xf>
    <xf numFmtId="0" fontId="9" fillId="0" borderId="30" xfId="3" applyFont="1" applyBorder="1" applyAlignment="1">
      <alignment horizontal="center" vertical="center"/>
    </xf>
    <xf numFmtId="0" fontId="10" fillId="0" borderId="27" xfId="3" applyFont="1" applyBorder="1" applyAlignment="1" applyProtection="1">
      <alignment horizontal="center" vertical="center" shrinkToFit="1"/>
      <protection locked="0"/>
    </xf>
    <xf numFmtId="0" fontId="9" fillId="0" borderId="27" xfId="3" applyFont="1" applyBorder="1" applyAlignment="1">
      <alignment horizontal="center" vertical="center"/>
    </xf>
    <xf numFmtId="0" fontId="9" fillId="0" borderId="30" xfId="3" quotePrefix="1" applyFont="1" applyBorder="1" applyAlignment="1">
      <alignment horizontal="center" vertical="center"/>
    </xf>
    <xf numFmtId="0" fontId="8" fillId="0" borderId="34" xfId="3" quotePrefix="1" applyFont="1" applyBorder="1" applyAlignment="1" applyProtection="1">
      <alignment horizontal="left" vertical="center" shrinkToFit="1"/>
      <protection locked="0"/>
    </xf>
    <xf numFmtId="0" fontId="8" fillId="0" borderId="27" xfId="3" quotePrefix="1" applyFont="1" applyBorder="1" applyAlignment="1" applyProtection="1">
      <alignment horizontal="left" vertical="center" shrinkToFit="1"/>
      <protection locked="0"/>
    </xf>
    <xf numFmtId="0" fontId="8" fillId="0" borderId="28" xfId="3" quotePrefix="1" applyFont="1" applyBorder="1" applyAlignment="1" applyProtection="1">
      <alignment horizontal="left" vertical="center" shrinkToFit="1"/>
      <protection locked="0"/>
    </xf>
    <xf numFmtId="0" fontId="9" fillId="0" borderId="6" xfId="3" applyFont="1" applyBorder="1" applyAlignment="1">
      <alignment horizontal="distributed" vertical="center" indent="1"/>
    </xf>
    <xf numFmtId="0" fontId="9" fillId="0" borderId="7" xfId="3" applyFont="1" applyBorder="1" applyAlignment="1">
      <alignment horizontal="distributed" vertical="center" indent="1"/>
    </xf>
    <xf numFmtId="0" fontId="9" fillId="0" borderId="7" xfId="3" quotePrefix="1" applyFont="1" applyBorder="1" applyAlignment="1">
      <alignment horizontal="distributed" vertical="center" indent="1"/>
    </xf>
    <xf numFmtId="0" fontId="9" fillId="0" borderId="74" xfId="3" quotePrefix="1" applyFont="1" applyBorder="1" applyAlignment="1" applyProtection="1">
      <alignment horizontal="left" vertical="center" wrapText="1" shrinkToFit="1"/>
      <protection locked="0"/>
    </xf>
    <xf numFmtId="0" fontId="9" fillId="0" borderId="47" xfId="3" quotePrefix="1" applyFont="1" applyBorder="1" applyAlignment="1" applyProtection="1">
      <alignment horizontal="left" vertical="center" wrapText="1" shrinkToFit="1"/>
      <protection locked="0"/>
    </xf>
    <xf numFmtId="0" fontId="9" fillId="0" borderId="49" xfId="3" quotePrefix="1" applyFont="1" applyBorder="1" applyAlignment="1" applyProtection="1">
      <alignment horizontal="left" vertical="center" wrapText="1" shrinkToFit="1"/>
      <protection locked="0"/>
    </xf>
    <xf numFmtId="0" fontId="9" fillId="0" borderId="17" xfId="3" applyFont="1" applyBorder="1" applyAlignment="1">
      <alignment horizontal="center" vertical="center" wrapText="1"/>
    </xf>
    <xf numFmtId="0" fontId="9" fillId="0" borderId="42" xfId="3" applyFont="1" applyBorder="1" applyAlignment="1">
      <alignment horizontal="center" vertical="center" wrapText="1"/>
    </xf>
    <xf numFmtId="0" fontId="9" fillId="0" borderId="0" xfId="3" applyFont="1" applyAlignment="1">
      <alignment horizontal="center" vertical="center" wrapText="1"/>
    </xf>
    <xf numFmtId="0" fontId="9" fillId="0" borderId="5" xfId="3" applyFont="1" applyBorder="1" applyAlignment="1">
      <alignment horizontal="center" vertical="center" wrapText="1"/>
    </xf>
    <xf numFmtId="0" fontId="9" fillId="0" borderId="44" xfId="3" applyFont="1" applyBorder="1" applyAlignment="1">
      <alignment horizontal="center" vertical="center"/>
    </xf>
    <xf numFmtId="0" fontId="9" fillId="0" borderId="23" xfId="3" applyFont="1" applyBorder="1" applyAlignment="1">
      <alignment horizontal="center" vertical="center"/>
    </xf>
    <xf numFmtId="178" fontId="9" fillId="0" borderId="31" xfId="3" applyNumberFormat="1" applyFont="1" applyBorder="1" applyAlignment="1" applyProtection="1">
      <alignment horizontal="center" vertical="center"/>
      <protection locked="0"/>
    </xf>
    <xf numFmtId="178" fontId="9" fillId="0" borderId="32" xfId="3" applyNumberFormat="1" applyFont="1" applyBorder="1" applyAlignment="1" applyProtection="1">
      <alignment horizontal="center" vertical="center"/>
      <protection locked="0"/>
    </xf>
    <xf numFmtId="178" fontId="9" fillId="0" borderId="45" xfId="3" applyNumberFormat="1" applyFont="1" applyBorder="1" applyAlignment="1" applyProtection="1">
      <alignment horizontal="center" vertical="center"/>
      <protection locked="0"/>
    </xf>
    <xf numFmtId="178" fontId="9" fillId="0" borderId="26" xfId="3" applyNumberFormat="1" applyFont="1" applyBorder="1" applyAlignment="1" applyProtection="1">
      <alignment horizontal="center" vertical="center"/>
      <protection locked="0"/>
    </xf>
    <xf numFmtId="178" fontId="9" fillId="0" borderId="24" xfId="3" applyNumberFormat="1" applyFont="1" applyBorder="1" applyAlignment="1" applyProtection="1">
      <alignment horizontal="center" vertical="center"/>
      <protection locked="0"/>
    </xf>
    <xf numFmtId="178" fontId="9" fillId="0" borderId="25" xfId="3" applyNumberFormat="1" applyFont="1" applyBorder="1" applyAlignment="1" applyProtection="1">
      <alignment horizontal="center" vertical="center"/>
      <protection locked="0"/>
    </xf>
    <xf numFmtId="0" fontId="8" fillId="0" borderId="31" xfId="3" applyFont="1" applyBorder="1" applyAlignment="1" applyProtection="1">
      <alignment horizontal="left" vertical="center" wrapText="1"/>
      <protection locked="0"/>
    </xf>
    <xf numFmtId="0" fontId="8" fillId="0" borderId="32" xfId="3" applyFont="1" applyBorder="1" applyAlignment="1" applyProtection="1">
      <alignment horizontal="left" vertical="center" wrapText="1"/>
      <protection locked="0"/>
    </xf>
    <xf numFmtId="0" fontId="8" fillId="0" borderId="33" xfId="3" applyFont="1" applyBorder="1" applyAlignment="1" applyProtection="1">
      <alignment horizontal="left" vertical="center" wrapText="1"/>
      <protection locked="0"/>
    </xf>
    <xf numFmtId="0" fontId="8" fillId="0" borderId="26" xfId="3" applyFont="1" applyBorder="1" applyAlignment="1" applyProtection="1">
      <alignment horizontal="left" vertical="center" wrapText="1"/>
      <protection locked="0"/>
    </xf>
    <xf numFmtId="0" fontId="8" fillId="0" borderId="24" xfId="3" applyFont="1" applyBorder="1" applyAlignment="1" applyProtection="1">
      <alignment horizontal="left" vertical="center" wrapText="1"/>
      <protection locked="0"/>
    </xf>
    <xf numFmtId="0" fontId="8" fillId="0" borderId="43" xfId="3" applyFont="1" applyBorder="1" applyAlignment="1" applyProtection="1">
      <alignment horizontal="left" vertical="center" wrapText="1"/>
      <protection locked="0"/>
    </xf>
    <xf numFmtId="0" fontId="9" fillId="0" borderId="38" xfId="3" applyFont="1" applyBorder="1" applyAlignment="1">
      <alignment horizontal="center" vertical="center"/>
    </xf>
    <xf numFmtId="0" fontId="9" fillId="0" borderId="9" xfId="3" applyFont="1" applyBorder="1" applyAlignment="1">
      <alignment horizontal="center" vertical="center"/>
    </xf>
    <xf numFmtId="0" fontId="9" fillId="0" borderId="41" xfId="3" applyFont="1" applyBorder="1" applyAlignment="1">
      <alignment horizontal="center" vertical="center" wrapText="1" shrinkToFit="1"/>
    </xf>
    <xf numFmtId="0" fontId="9" fillId="0" borderId="17" xfId="3" applyFont="1" applyBorder="1" applyAlignment="1">
      <alignment horizontal="center" vertical="center" wrapText="1" shrinkToFit="1"/>
    </xf>
    <xf numFmtId="0" fontId="9" fillId="0" borderId="18" xfId="3" applyFont="1" applyBorder="1" applyAlignment="1">
      <alignment horizontal="center" vertical="center" wrapText="1" shrinkToFit="1"/>
    </xf>
    <xf numFmtId="0" fontId="9" fillId="0" borderId="35"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36" xfId="3" applyFont="1" applyBorder="1" applyAlignment="1">
      <alignment horizontal="center" vertical="center" wrapText="1" shrinkToFit="1"/>
    </xf>
    <xf numFmtId="0" fontId="9" fillId="0" borderId="10" xfId="3" applyFont="1" applyBorder="1" applyAlignment="1">
      <alignment horizontal="center" vertical="center"/>
    </xf>
    <xf numFmtId="0" fontId="9" fillId="0" borderId="122" xfId="3" applyFont="1" applyBorder="1" applyAlignment="1">
      <alignment horizontal="center" vertical="center"/>
    </xf>
    <xf numFmtId="0" fontId="9" fillId="0" borderId="4" xfId="3" applyFont="1" applyBorder="1" applyAlignment="1">
      <alignment horizontal="center" vertical="center"/>
    </xf>
    <xf numFmtId="0" fontId="9" fillId="0" borderId="6" xfId="3" applyFont="1" applyBorder="1" applyAlignment="1">
      <alignment horizontal="center" vertical="center"/>
    </xf>
    <xf numFmtId="178" fontId="9" fillId="0" borderId="37" xfId="3" applyNumberFormat="1" applyFont="1" applyBorder="1" applyAlignment="1" applyProtection="1">
      <alignment horizontal="center" vertical="center"/>
      <protection locked="0"/>
    </xf>
    <xf numFmtId="178" fontId="9" fillId="0" borderId="7" xfId="3" applyNumberFormat="1" applyFont="1" applyBorder="1" applyAlignment="1" applyProtection="1">
      <alignment horizontal="center" vertical="center"/>
      <protection locked="0"/>
    </xf>
    <xf numFmtId="178" fontId="9" fillId="0" borderId="86" xfId="3" applyNumberFormat="1" applyFont="1" applyBorder="1" applyAlignment="1" applyProtection="1">
      <alignment horizontal="center" vertical="center"/>
      <protection locked="0"/>
    </xf>
    <xf numFmtId="0" fontId="8" fillId="0" borderId="37" xfId="3" applyFont="1" applyBorder="1" applyAlignment="1" applyProtection="1">
      <alignment horizontal="left" vertical="center" wrapText="1"/>
      <protection locked="0"/>
    </xf>
    <xf numFmtId="0" fontId="8" fillId="0" borderId="7" xfId="3" applyFont="1" applyBorder="1" applyAlignment="1" applyProtection="1">
      <alignment horizontal="left" vertical="center" wrapText="1"/>
      <protection locked="0"/>
    </xf>
    <xf numFmtId="0" fontId="8" fillId="0" borderId="8" xfId="3" applyFont="1" applyBorder="1" applyAlignment="1" applyProtection="1">
      <alignment horizontal="left" vertical="center" wrapText="1"/>
      <protection locked="0"/>
    </xf>
    <xf numFmtId="176" fontId="9" fillId="0" borderId="2" xfId="3" quotePrefix="1" applyNumberFormat="1" applyFont="1" applyBorder="1" applyAlignment="1">
      <alignment horizontal="right"/>
    </xf>
    <xf numFmtId="176" fontId="9" fillId="0" borderId="2" xfId="3" applyNumberFormat="1" applyFont="1" applyBorder="1" applyAlignment="1">
      <alignment horizontal="right"/>
    </xf>
    <xf numFmtId="0" fontId="9" fillId="0" borderId="39" xfId="3" applyFont="1" applyBorder="1" applyAlignment="1">
      <alignment horizontal="center" vertical="center"/>
    </xf>
    <xf numFmtId="0" fontId="9" fillId="0" borderId="10" xfId="3" quotePrefix="1" applyFont="1" applyBorder="1" applyAlignment="1">
      <alignment horizontal="center" vertical="center"/>
    </xf>
    <xf numFmtId="0" fontId="9" fillId="0" borderId="3" xfId="3" applyFont="1" applyBorder="1" applyAlignment="1">
      <alignment horizontal="center" vertical="center"/>
    </xf>
    <xf numFmtId="0" fontId="9" fillId="0" borderId="15" xfId="3" quotePrefix="1" applyFont="1" applyBorder="1" applyAlignment="1">
      <alignment horizontal="center" vertical="center"/>
    </xf>
    <xf numFmtId="0" fontId="9" fillId="0" borderId="42" xfId="3" quotePrefix="1" applyFont="1" applyBorder="1" applyAlignment="1">
      <alignment horizontal="center" vertical="center"/>
    </xf>
    <xf numFmtId="0" fontId="9" fillId="0" borderId="22" xfId="3" quotePrefix="1" applyFont="1" applyBorder="1" applyAlignment="1">
      <alignment horizontal="center" vertical="center"/>
    </xf>
    <xf numFmtId="0" fontId="9" fillId="0" borderId="31" xfId="3" applyFont="1" applyBorder="1" applyAlignment="1" applyProtection="1">
      <alignment horizontal="left" vertical="center" shrinkToFit="1"/>
      <protection hidden="1"/>
    </xf>
    <xf numFmtId="0" fontId="9" fillId="0" borderId="32" xfId="3" applyFont="1" applyBorder="1" applyAlignment="1" applyProtection="1">
      <alignment horizontal="left" vertical="center" shrinkToFit="1"/>
      <protection hidden="1"/>
    </xf>
    <xf numFmtId="0" fontId="9" fillId="0" borderId="27" xfId="3" applyFont="1" applyBorder="1" applyAlignment="1" applyProtection="1">
      <alignment horizontal="left" vertical="center" shrinkToFit="1"/>
      <protection hidden="1"/>
    </xf>
    <xf numFmtId="0" fontId="9" fillId="0" borderId="30" xfId="3" applyFont="1" applyBorder="1" applyAlignment="1" applyProtection="1">
      <alignment horizontal="left" vertical="center" shrinkToFit="1"/>
      <protection hidden="1"/>
    </xf>
    <xf numFmtId="0" fontId="9" fillId="0" borderId="34" xfId="3" applyFont="1" applyBorder="1" applyAlignment="1" applyProtection="1">
      <alignment horizontal="center" vertical="center" wrapText="1"/>
      <protection hidden="1"/>
    </xf>
    <xf numFmtId="0" fontId="9" fillId="0" borderId="30" xfId="3" applyFont="1" applyBorder="1" applyAlignment="1" applyProtection="1">
      <alignment horizontal="center" vertical="center" wrapText="1"/>
      <protection hidden="1"/>
    </xf>
    <xf numFmtId="1" fontId="3" fillId="0" borderId="91" xfId="3" applyNumberFormat="1" applyFont="1" applyBorder="1" applyAlignment="1" applyProtection="1">
      <alignment horizontal="center" vertical="center"/>
      <protection hidden="1"/>
    </xf>
    <xf numFmtId="187" fontId="8" fillId="0" borderId="91" xfId="3" quotePrefix="1" applyNumberFormat="1" applyFont="1" applyBorder="1" applyAlignment="1" applyProtection="1">
      <alignment horizontal="right" vertical="center"/>
      <protection hidden="1"/>
    </xf>
    <xf numFmtId="189" fontId="60" fillId="0" borderId="28" xfId="5" applyNumberFormat="1" applyFont="1" applyFill="1" applyBorder="1" applyAlignment="1" applyProtection="1">
      <alignment horizontal="right" vertical="center"/>
      <protection hidden="1"/>
    </xf>
    <xf numFmtId="189" fontId="60" fillId="0" borderId="128" xfId="5" applyNumberFormat="1" applyFont="1" applyFill="1" applyBorder="1" applyAlignment="1" applyProtection="1">
      <alignment horizontal="right" vertical="center"/>
      <protection hidden="1"/>
    </xf>
    <xf numFmtId="0" fontId="9" fillId="0" borderId="34" xfId="3" applyFont="1" applyBorder="1" applyAlignment="1" applyProtection="1">
      <alignment horizontal="left" vertical="center" shrinkToFit="1"/>
      <protection hidden="1"/>
    </xf>
    <xf numFmtId="0" fontId="9" fillId="0" borderId="27" xfId="3" applyFont="1" applyBorder="1" applyAlignment="1" applyProtection="1">
      <alignment horizontal="center" vertical="center" wrapText="1"/>
      <protection hidden="1"/>
    </xf>
    <xf numFmtId="0" fontId="9" fillId="0" borderId="16" xfId="3" applyFont="1" applyBorder="1" applyAlignment="1" applyProtection="1">
      <alignment horizontal="center" vertical="center"/>
      <protection hidden="1"/>
    </xf>
    <xf numFmtId="0" fontId="9" fillId="0" borderId="17" xfId="3" applyFont="1" applyBorder="1" applyAlignment="1" applyProtection="1">
      <alignment horizontal="center" vertical="center"/>
      <protection hidden="1"/>
    </xf>
    <xf numFmtId="189" fontId="60" fillId="0" borderId="11" xfId="5" applyNumberFormat="1" applyFont="1" applyFill="1" applyBorder="1" applyAlignment="1" applyProtection="1">
      <alignment horizontal="right" vertical="center"/>
      <protection hidden="1"/>
    </xf>
    <xf numFmtId="189" fontId="60" fillId="0" borderId="22" xfId="5" applyNumberFormat="1" applyFont="1" applyFill="1" applyBorder="1" applyAlignment="1" applyProtection="1">
      <alignment horizontal="right" vertical="center"/>
      <protection hidden="1"/>
    </xf>
    <xf numFmtId="0" fontId="9" fillId="0" borderId="18" xfId="3" applyFont="1" applyBorder="1" applyAlignment="1" applyProtection="1">
      <alignment horizontal="center" vertical="center"/>
      <protection hidden="1"/>
    </xf>
    <xf numFmtId="189" fontId="60" fillId="0" borderId="41" xfId="5" applyNumberFormat="1" applyFont="1" applyFill="1" applyBorder="1" applyAlignment="1" applyProtection="1">
      <alignment horizontal="right" vertical="center"/>
      <protection hidden="1"/>
    </xf>
    <xf numFmtId="189" fontId="60" fillId="0" borderId="42" xfId="5" applyNumberFormat="1" applyFont="1" applyFill="1" applyBorder="1" applyAlignment="1" applyProtection="1">
      <alignment horizontal="right" vertical="center"/>
      <protection hidden="1"/>
    </xf>
    <xf numFmtId="0" fontId="67" fillId="0" borderId="72" xfId="3" applyFont="1" applyBorder="1" applyAlignment="1" applyProtection="1">
      <alignment horizontal="center" vertical="center" shrinkToFit="1"/>
      <protection hidden="1"/>
    </xf>
    <xf numFmtId="0" fontId="67" fillId="0" borderId="80" xfId="3" applyFont="1" applyBorder="1" applyAlignment="1" applyProtection="1">
      <alignment horizontal="center" vertical="center" shrinkToFit="1"/>
      <protection hidden="1"/>
    </xf>
    <xf numFmtId="189" fontId="81" fillId="0" borderId="148" xfId="5" applyNumberFormat="1" applyFont="1" applyFill="1" applyBorder="1" applyAlignment="1" applyProtection="1">
      <alignment horizontal="right" vertical="center"/>
      <protection hidden="1"/>
    </xf>
    <xf numFmtId="189" fontId="81" fillId="0" borderId="149" xfId="5" applyNumberFormat="1" applyFont="1" applyFill="1" applyBorder="1" applyAlignment="1" applyProtection="1">
      <alignment horizontal="right" vertical="center"/>
      <protection hidden="1"/>
    </xf>
    <xf numFmtId="0" fontId="3" fillId="0" borderId="17" xfId="3" quotePrefix="1" applyFont="1" applyBorder="1" applyAlignment="1">
      <alignment horizontal="left" vertical="center" wrapText="1"/>
    </xf>
    <xf numFmtId="0" fontId="3" fillId="0" borderId="7" xfId="3" quotePrefix="1" applyFont="1" applyBorder="1" applyAlignment="1">
      <alignment horizontal="left" vertical="center" wrapText="1"/>
    </xf>
    <xf numFmtId="0" fontId="8" fillId="0" borderId="6" xfId="3" applyFont="1" applyBorder="1" applyAlignment="1">
      <alignment horizontal="center" vertical="center" shrinkToFit="1"/>
    </xf>
    <xf numFmtId="0" fontId="8" fillId="0" borderId="8" xfId="3" applyFont="1" applyBorder="1" applyAlignment="1">
      <alignment horizontal="center" vertical="center" shrinkToFit="1"/>
    </xf>
    <xf numFmtId="49" fontId="83" fillId="0" borderId="16" xfId="6" applyNumberFormat="1" applyFont="1" applyBorder="1" applyAlignment="1" applyProtection="1">
      <alignment horizontal="center" vertical="center"/>
      <protection locked="0"/>
    </xf>
    <xf numFmtId="49" fontId="83" fillId="0" borderId="18" xfId="6" applyNumberFormat="1" applyFont="1" applyBorder="1" applyAlignment="1" applyProtection="1">
      <alignment horizontal="center" vertical="center"/>
      <protection locked="0"/>
    </xf>
    <xf numFmtId="49" fontId="83" fillId="0" borderId="4" xfId="6" applyNumberFormat="1" applyFont="1" applyBorder="1" applyAlignment="1" applyProtection="1">
      <alignment horizontal="center" vertical="center"/>
      <protection locked="0"/>
    </xf>
    <xf numFmtId="49" fontId="83" fillId="0" borderId="36" xfId="6" applyNumberFormat="1" applyFont="1" applyBorder="1" applyAlignment="1" applyProtection="1">
      <alignment horizontal="center" vertical="center"/>
      <protection locked="0"/>
    </xf>
    <xf numFmtId="49" fontId="83" fillId="0" borderId="6" xfId="6" applyNumberFormat="1" applyFont="1" applyBorder="1" applyAlignment="1" applyProtection="1">
      <alignment horizontal="center" vertical="center"/>
      <protection locked="0"/>
    </xf>
    <xf numFmtId="49" fontId="83" fillId="0" borderId="86" xfId="6" applyNumberFormat="1" applyFont="1" applyBorder="1" applyAlignment="1" applyProtection="1">
      <alignment horizontal="center" vertical="center"/>
      <protection locked="0"/>
    </xf>
    <xf numFmtId="49" fontId="83" fillId="0" borderId="41" xfId="6" applyNumberFormat="1" applyFont="1" applyBorder="1" applyAlignment="1" applyProtection="1">
      <alignment horizontal="center" vertical="center"/>
      <protection locked="0"/>
    </xf>
    <xf numFmtId="49" fontId="83" fillId="0" borderId="35" xfId="6" applyNumberFormat="1" applyFont="1" applyBorder="1" applyAlignment="1" applyProtection="1">
      <alignment horizontal="center" vertical="center"/>
      <protection locked="0"/>
    </xf>
    <xf numFmtId="49" fontId="83" fillId="0" borderId="37" xfId="6" applyNumberFormat="1" applyFont="1" applyBorder="1" applyAlignment="1" applyProtection="1">
      <alignment horizontal="center" vertical="center"/>
      <protection locked="0"/>
    </xf>
    <xf numFmtId="49" fontId="83" fillId="0" borderId="42" xfId="6" applyNumberFormat="1" applyFont="1" applyBorder="1" applyAlignment="1" applyProtection="1">
      <alignment horizontal="center" vertical="center"/>
      <protection locked="0"/>
    </xf>
    <xf numFmtId="49" fontId="83" fillId="0" borderId="5" xfId="6" applyNumberFormat="1" applyFont="1" applyBorder="1" applyAlignment="1" applyProtection="1">
      <alignment horizontal="center" vertical="center"/>
      <protection locked="0"/>
    </xf>
    <xf numFmtId="49" fontId="83" fillId="0" borderId="8" xfId="6" applyNumberFormat="1" applyFont="1" applyBorder="1" applyAlignment="1" applyProtection="1">
      <alignment horizontal="center" vertical="center"/>
      <protection locked="0"/>
    </xf>
    <xf numFmtId="0" fontId="23" fillId="0" borderId="0" xfId="6" applyFont="1" applyAlignment="1">
      <alignment horizontal="center" vertical="top"/>
    </xf>
    <xf numFmtId="49" fontId="22" fillId="0" borderId="0" xfId="6" applyNumberFormat="1" applyFont="1" applyAlignment="1" applyProtection="1">
      <alignment horizontal="left" vertical="top" shrinkToFit="1"/>
      <protection locked="0"/>
    </xf>
    <xf numFmtId="49" fontId="1" fillId="0" borderId="0" xfId="6" applyNumberFormat="1" applyAlignment="1" applyProtection="1">
      <alignment horizontal="left" vertical="top" shrinkToFit="1"/>
      <protection locked="0"/>
    </xf>
    <xf numFmtId="0" fontId="59" fillId="0" borderId="0" xfId="6" applyFont="1" applyAlignment="1">
      <alignment horizontal="center" vertical="center"/>
    </xf>
    <xf numFmtId="0" fontId="83" fillId="0" borderId="0" xfId="6" applyFont="1" applyAlignment="1">
      <alignment horizontal="left" vertical="top"/>
    </xf>
    <xf numFmtId="0" fontId="23" fillId="0" borderId="0" xfId="6" applyFont="1" applyAlignment="1">
      <alignment horizontal="left" vertical="top"/>
    </xf>
    <xf numFmtId="0" fontId="84" fillId="0" borderId="0" xfId="6" applyFont="1" applyAlignment="1">
      <alignment horizontal="left" vertical="top"/>
    </xf>
    <xf numFmtId="49" fontId="24" fillId="0" borderId="0" xfId="6" applyNumberFormat="1" applyFont="1" applyAlignment="1">
      <alignment horizontal="left" vertical="top"/>
    </xf>
    <xf numFmtId="0" fontId="87" fillId="0" borderId="0" xfId="6" applyFont="1" applyAlignment="1">
      <alignment horizontal="left" vertical="center"/>
    </xf>
    <xf numFmtId="0" fontId="87" fillId="0" borderId="0" xfId="6" applyFont="1" applyAlignment="1">
      <alignment horizontal="center" vertical="center"/>
    </xf>
    <xf numFmtId="49" fontId="20" fillId="0" borderId="0" xfId="6" applyNumberFormat="1" applyFont="1" applyAlignment="1" applyProtection="1">
      <alignment horizontal="left" vertical="top" shrinkToFit="1"/>
      <protection locked="0"/>
    </xf>
    <xf numFmtId="49" fontId="103" fillId="0" borderId="0" xfId="6" applyNumberFormat="1" applyFont="1" applyAlignment="1" applyProtection="1">
      <alignment horizontal="left" vertical="top" shrinkToFit="1"/>
      <protection locked="0"/>
    </xf>
    <xf numFmtId="0" fontId="86" fillId="0" borderId="85" xfId="6" applyFont="1" applyBorder="1" applyAlignment="1">
      <alignment horizontal="distributed" vertical="center" indent="1"/>
    </xf>
    <xf numFmtId="0" fontId="89" fillId="0" borderId="20" xfId="6" applyFont="1" applyBorder="1" applyAlignment="1">
      <alignment horizontal="distributed" vertical="center" indent="1"/>
    </xf>
    <xf numFmtId="0" fontId="89" fillId="0" borderId="97" xfId="6" applyFont="1" applyBorder="1" applyAlignment="1">
      <alignment horizontal="distributed" vertical="center" indent="1"/>
    </xf>
    <xf numFmtId="0" fontId="23" fillId="0" borderId="19" xfId="6" applyFont="1" applyBorder="1" applyAlignment="1" applyProtection="1">
      <alignment horizontal="left" vertical="center" shrinkToFit="1"/>
      <protection locked="0"/>
    </xf>
    <xf numFmtId="0" fontId="23" fillId="0" borderId="20" xfId="6" applyFont="1" applyBorder="1" applyAlignment="1" applyProtection="1">
      <alignment horizontal="left" vertical="center" shrinkToFit="1"/>
      <protection locked="0"/>
    </xf>
    <xf numFmtId="0" fontId="23" fillId="0" borderId="21" xfId="6" applyFont="1" applyBorder="1" applyAlignment="1" applyProtection="1">
      <alignment horizontal="left" vertical="center" shrinkToFit="1"/>
      <protection locked="0"/>
    </xf>
    <xf numFmtId="49" fontId="83" fillId="0" borderId="9" xfId="6" applyNumberFormat="1" applyFont="1" applyBorder="1" applyAlignment="1" applyProtection="1">
      <alignment horizontal="center" vertical="center"/>
      <protection locked="0"/>
    </xf>
    <xf numFmtId="49" fontId="83" fillId="0" borderId="10" xfId="6" applyNumberFormat="1" applyFont="1" applyBorder="1" applyAlignment="1" applyProtection="1">
      <alignment horizontal="center" vertical="center"/>
      <protection locked="0"/>
    </xf>
    <xf numFmtId="49" fontId="83" fillId="0" borderId="58" xfId="6" applyNumberFormat="1" applyFont="1" applyBorder="1" applyAlignment="1" applyProtection="1">
      <alignment horizontal="center" vertical="center"/>
      <protection locked="0"/>
    </xf>
    <xf numFmtId="49" fontId="83" fillId="0" borderId="122" xfId="6" applyNumberFormat="1" applyFont="1" applyBorder="1" applyAlignment="1" applyProtection="1">
      <alignment horizontal="center" vertical="center"/>
      <protection locked="0"/>
    </xf>
    <xf numFmtId="49" fontId="83" fillId="0" borderId="12" xfId="6" applyNumberFormat="1" applyFont="1" applyBorder="1" applyAlignment="1" applyProtection="1">
      <alignment horizontal="center" vertical="center"/>
      <protection locked="0"/>
    </xf>
    <xf numFmtId="49" fontId="83" fillId="0" borderId="13" xfId="6" applyNumberFormat="1" applyFont="1" applyBorder="1" applyAlignment="1" applyProtection="1">
      <alignment horizontal="center" vertical="center"/>
      <protection locked="0"/>
    </xf>
    <xf numFmtId="49" fontId="83" fillId="0" borderId="11" xfId="6" applyNumberFormat="1" applyFont="1" applyBorder="1" applyAlignment="1" applyProtection="1">
      <alignment horizontal="center" vertical="center"/>
      <protection locked="0"/>
    </xf>
    <xf numFmtId="49" fontId="83" fillId="0" borderId="150" xfId="6" applyNumberFormat="1" applyFont="1" applyBorder="1" applyAlignment="1" applyProtection="1">
      <alignment horizontal="center" vertical="center"/>
      <protection locked="0"/>
    </xf>
    <xf numFmtId="49" fontId="83" fillId="0" borderId="14" xfId="6" applyNumberFormat="1" applyFont="1" applyBorder="1" applyAlignment="1" applyProtection="1">
      <alignment horizontal="center" vertical="center"/>
      <protection locked="0"/>
    </xf>
    <xf numFmtId="0" fontId="59" fillId="0" borderId="85" xfId="6" applyFont="1" applyBorder="1" applyAlignment="1">
      <alignment horizontal="center" vertical="center"/>
    </xf>
    <xf numFmtId="0" fontId="59" fillId="0" borderId="20" xfId="6" applyFont="1" applyBorder="1" applyAlignment="1">
      <alignment horizontal="center" vertical="center"/>
    </xf>
    <xf numFmtId="0" fontId="59" fillId="0" borderId="97" xfId="6" applyFont="1" applyBorder="1" applyAlignment="1">
      <alignment horizontal="center" vertical="center"/>
    </xf>
    <xf numFmtId="0" fontId="59" fillId="0" borderId="29" xfId="6" applyFont="1" applyBorder="1" applyAlignment="1">
      <alignment horizontal="center" vertical="center"/>
    </xf>
    <xf numFmtId="0" fontId="59" fillId="0" borderId="27" xfId="6" applyFont="1" applyBorder="1" applyAlignment="1">
      <alignment horizontal="center" vertical="center"/>
    </xf>
    <xf numFmtId="0" fontId="59" fillId="0" borderId="30" xfId="6" applyFont="1" applyBorder="1" applyAlignment="1">
      <alignment horizontal="center" vertical="center"/>
    </xf>
    <xf numFmtId="0" fontId="59" fillId="0" borderId="21" xfId="6" applyFont="1" applyBorder="1" applyAlignment="1">
      <alignment horizontal="center" vertical="center"/>
    </xf>
    <xf numFmtId="0" fontId="59" fillId="0" borderId="28" xfId="6" applyFont="1" applyBorder="1" applyAlignment="1">
      <alignment horizontal="center" vertical="center"/>
    </xf>
    <xf numFmtId="178" fontId="86" fillId="0" borderId="34" xfId="6" applyNumberFormat="1" applyFont="1" applyBorder="1" applyAlignment="1" applyProtection="1">
      <alignment horizontal="center" vertical="center"/>
      <protection locked="0"/>
    </xf>
    <xf numFmtId="178" fontId="86" fillId="0" borderId="27" xfId="6" applyNumberFormat="1" applyFont="1" applyBorder="1" applyAlignment="1" applyProtection="1">
      <alignment horizontal="center" vertical="center"/>
      <protection locked="0"/>
    </xf>
    <xf numFmtId="178" fontId="86" fillId="0" borderId="30" xfId="6" applyNumberFormat="1" applyFont="1" applyBorder="1" applyAlignment="1" applyProtection="1">
      <alignment horizontal="center" vertical="center"/>
      <protection locked="0"/>
    </xf>
    <xf numFmtId="0" fontId="23" fillId="0" borderId="27" xfId="6" applyFont="1" applyBorder="1" applyAlignment="1" applyProtection="1">
      <alignment horizontal="left" vertical="center" shrinkToFit="1"/>
      <protection locked="0"/>
    </xf>
    <xf numFmtId="0" fontId="23" fillId="0" borderId="28" xfId="6" applyFont="1" applyBorder="1" applyAlignment="1" applyProtection="1">
      <alignment horizontal="left" vertical="center" shrinkToFit="1"/>
      <protection locked="0"/>
    </xf>
    <xf numFmtId="0" fontId="86" fillId="0" borderId="29" xfId="6" applyFont="1" applyBorder="1" applyAlignment="1">
      <alignment horizontal="distributed" vertical="center" indent="1"/>
    </xf>
    <xf numFmtId="0" fontId="89" fillId="0" borderId="27" xfId="6" applyFont="1" applyBorder="1" applyAlignment="1">
      <alignment horizontal="distributed" vertical="center" indent="1"/>
    </xf>
    <xf numFmtId="0" fontId="89" fillId="0" borderId="30" xfId="6" applyFont="1" applyBorder="1" applyAlignment="1">
      <alignment horizontal="distributed" vertical="center" indent="1"/>
    </xf>
    <xf numFmtId="0" fontId="20" fillId="0" borderId="34" xfId="6" applyFont="1" applyBorder="1" applyAlignment="1" applyProtection="1">
      <alignment horizontal="left" vertical="center" shrinkToFit="1"/>
      <protection locked="0"/>
    </xf>
    <xf numFmtId="0" fontId="86" fillId="0" borderId="46" xfId="6" applyFont="1" applyBorder="1" applyAlignment="1">
      <alignment horizontal="distributed" vertical="center" indent="1"/>
    </xf>
    <xf numFmtId="0" fontId="89" fillId="0" borderId="47" xfId="6" applyFont="1" applyBorder="1" applyAlignment="1">
      <alignment horizontal="distributed" vertical="center" indent="1"/>
    </xf>
    <xf numFmtId="0" fontId="89" fillId="0" borderId="48" xfId="6" applyFont="1" applyBorder="1" applyAlignment="1">
      <alignment horizontal="distributed" vertical="center" indent="1"/>
    </xf>
    <xf numFmtId="0" fontId="23" fillId="0" borderId="74" xfId="6" applyFont="1" applyBorder="1" applyAlignment="1" applyProtection="1">
      <alignment horizontal="left" vertical="center" shrinkToFit="1"/>
      <protection locked="0"/>
    </xf>
    <xf numFmtId="0" fontId="23" fillId="0" borderId="47" xfId="6" applyFont="1" applyBorder="1" applyAlignment="1" applyProtection="1">
      <alignment horizontal="left" vertical="center" shrinkToFit="1"/>
      <protection locked="0"/>
    </xf>
    <xf numFmtId="0" fontId="23" fillId="0" borderId="49" xfId="6" applyFont="1" applyBorder="1" applyAlignment="1" applyProtection="1">
      <alignment horizontal="left" vertical="center" shrinkToFit="1"/>
      <protection locked="0"/>
    </xf>
    <xf numFmtId="0" fontId="86" fillId="0" borderId="1" xfId="6" applyFont="1" applyBorder="1" applyAlignment="1">
      <alignment horizontal="distributed" vertical="center" indent="1"/>
    </xf>
    <xf numFmtId="0" fontId="86" fillId="0" borderId="2" xfId="6" applyFont="1" applyBorder="1" applyAlignment="1">
      <alignment horizontal="distributed" vertical="center" indent="1"/>
    </xf>
    <xf numFmtId="0" fontId="86" fillId="0" borderId="75" xfId="6" applyFont="1" applyBorder="1" applyAlignment="1">
      <alignment horizontal="distributed" vertical="center" indent="1"/>
    </xf>
    <xf numFmtId="0" fontId="59" fillId="0" borderId="2" xfId="6" applyFont="1" applyBorder="1" applyAlignment="1">
      <alignment horizontal="center" vertical="center"/>
    </xf>
    <xf numFmtId="0" fontId="87" fillId="0" borderId="2" xfId="6" applyFont="1" applyBorder="1" applyAlignment="1" applyProtection="1">
      <alignment horizontal="center" vertical="center"/>
      <protection locked="0"/>
    </xf>
    <xf numFmtId="0" fontId="86" fillId="0" borderId="20" xfId="6" applyFont="1" applyBorder="1" applyAlignment="1">
      <alignment horizontal="left" vertical="center" shrinkToFit="1"/>
    </xf>
    <xf numFmtId="0" fontId="86" fillId="0" borderId="21" xfId="6" applyFont="1" applyBorder="1" applyAlignment="1">
      <alignment horizontal="left" vertical="center" shrinkToFit="1"/>
    </xf>
    <xf numFmtId="0" fontId="87" fillId="0" borderId="27" xfId="6" applyFont="1" applyBorder="1" applyAlignment="1">
      <alignment horizontal="left" vertical="center" shrinkToFit="1"/>
    </xf>
    <xf numFmtId="0" fontId="87" fillId="0" borderId="28" xfId="6" applyFont="1" applyBorder="1" applyAlignment="1">
      <alignment horizontal="left" vertical="center" shrinkToFit="1"/>
    </xf>
    <xf numFmtId="0" fontId="59" fillId="0" borderId="29" xfId="6" applyFont="1" applyBorder="1" applyAlignment="1">
      <alignment horizontal="distributed" vertical="center" indent="1"/>
    </xf>
    <xf numFmtId="0" fontId="59" fillId="0" borderId="27" xfId="6" applyFont="1" applyBorder="1" applyAlignment="1">
      <alignment horizontal="distributed" vertical="center" indent="1"/>
    </xf>
    <xf numFmtId="0" fontId="59" fillId="0" borderId="30" xfId="6" applyFont="1" applyBorder="1" applyAlignment="1">
      <alignment horizontal="distributed" vertical="center" indent="1"/>
    </xf>
    <xf numFmtId="0" fontId="59" fillId="0" borderId="46" xfId="6" applyFont="1" applyBorder="1" applyAlignment="1">
      <alignment horizontal="distributed" vertical="center" indent="1"/>
    </xf>
    <xf numFmtId="0" fontId="59" fillId="0" borderId="47" xfId="6" applyFont="1" applyBorder="1" applyAlignment="1">
      <alignment horizontal="distributed" vertical="center" indent="1"/>
    </xf>
    <xf numFmtId="0" fontId="59" fillId="0" borderId="48" xfId="6" applyFont="1" applyBorder="1" applyAlignment="1">
      <alignment horizontal="distributed" vertical="center" indent="1"/>
    </xf>
    <xf numFmtId="0" fontId="23" fillId="0" borderId="47" xfId="6" applyFont="1" applyBorder="1" applyAlignment="1" applyProtection="1">
      <alignment horizontal="left" vertical="center" wrapText="1"/>
      <protection locked="0"/>
    </xf>
    <xf numFmtId="0" fontId="23" fillId="0" borderId="49" xfId="6" applyFont="1" applyBorder="1" applyAlignment="1" applyProtection="1">
      <alignment horizontal="left" vertical="center" wrapText="1"/>
      <protection locked="0"/>
    </xf>
    <xf numFmtId="178" fontId="86" fillId="0" borderId="74" xfId="6" applyNumberFormat="1" applyFont="1" applyBorder="1" applyAlignment="1" applyProtection="1">
      <alignment horizontal="center" vertical="center"/>
      <protection locked="0"/>
    </xf>
    <xf numFmtId="178" fontId="86" fillId="0" borderId="47" xfId="6" applyNumberFormat="1" applyFont="1" applyBorder="1" applyAlignment="1" applyProtection="1">
      <alignment horizontal="center" vertical="center"/>
      <protection locked="0"/>
    </xf>
    <xf numFmtId="178" fontId="86" fillId="0" borderId="48" xfId="6" applyNumberFormat="1" applyFont="1" applyBorder="1" applyAlignment="1" applyProtection="1">
      <alignment horizontal="center" vertical="center"/>
      <protection locked="0"/>
    </xf>
    <xf numFmtId="0" fontId="59" fillId="0" borderId="4" xfId="6" applyFont="1" applyBorder="1" applyAlignment="1">
      <alignment horizontal="center" vertical="center"/>
    </xf>
    <xf numFmtId="0" fontId="59" fillId="0" borderId="31" xfId="6" applyFont="1" applyBorder="1" applyAlignment="1">
      <alignment horizontal="distributed" vertical="center" indent="1"/>
    </xf>
    <xf numFmtId="0" fontId="59" fillId="0" borderId="32" xfId="6" applyFont="1" applyBorder="1" applyAlignment="1">
      <alignment horizontal="distributed" vertical="center" indent="1"/>
    </xf>
    <xf numFmtId="0" fontId="59" fillId="0" borderId="31" xfId="6" applyFont="1" applyBorder="1" applyAlignment="1">
      <alignment horizontal="center" vertical="center" wrapText="1"/>
    </xf>
    <xf numFmtId="0" fontId="59" fillId="0" borderId="32" xfId="6" applyFont="1" applyBorder="1" applyAlignment="1">
      <alignment horizontal="center" vertical="center"/>
    </xf>
    <xf numFmtId="0" fontId="59" fillId="0" borderId="45" xfId="6" applyFont="1" applyBorder="1" applyAlignment="1">
      <alignment horizontal="center" vertical="center"/>
    </xf>
    <xf numFmtId="0" fontId="59" fillId="0" borderId="35" xfId="6" applyFont="1" applyBorder="1" applyAlignment="1">
      <alignment horizontal="center" vertical="center"/>
    </xf>
    <xf numFmtId="0" fontId="59" fillId="0" borderId="36" xfId="6" applyFont="1" applyBorder="1" applyAlignment="1">
      <alignment horizontal="center" vertical="center"/>
    </xf>
    <xf numFmtId="0" fontId="87" fillId="0" borderId="91" xfId="6" applyFont="1" applyBorder="1" applyAlignment="1">
      <alignment horizontal="center" vertical="center"/>
    </xf>
    <xf numFmtId="0" fontId="87" fillId="0" borderId="100" xfId="6" applyFont="1" applyBorder="1" applyAlignment="1">
      <alignment horizontal="center" vertical="center"/>
    </xf>
    <xf numFmtId="3" fontId="87" fillId="0" borderId="31" xfId="6" applyNumberFormat="1" applyFont="1" applyBorder="1" applyAlignment="1">
      <alignment horizontal="right" vertical="center"/>
    </xf>
    <xf numFmtId="3" fontId="87" fillId="0" borderId="32" xfId="6" applyNumberFormat="1" applyFont="1" applyBorder="1" applyAlignment="1">
      <alignment horizontal="right" vertical="center"/>
    </xf>
    <xf numFmtId="3" fontId="87" fillId="0" borderId="45" xfId="6" applyNumberFormat="1" applyFont="1" applyBorder="1" applyAlignment="1">
      <alignment horizontal="right" vertical="center"/>
    </xf>
    <xf numFmtId="3" fontId="87" fillId="0" borderId="26" xfId="6" applyNumberFormat="1" applyFont="1" applyBorder="1" applyAlignment="1">
      <alignment horizontal="right" vertical="center"/>
    </xf>
    <xf numFmtId="3" fontId="87" fillId="0" borderId="24" xfId="6" applyNumberFormat="1" applyFont="1" applyBorder="1" applyAlignment="1">
      <alignment horizontal="right" vertical="center"/>
    </xf>
    <xf numFmtId="3" fontId="87" fillId="0" borderId="25" xfId="6" applyNumberFormat="1" applyFont="1" applyBorder="1" applyAlignment="1">
      <alignment horizontal="right" vertical="center"/>
    </xf>
    <xf numFmtId="58" fontId="59" fillId="0" borderId="17" xfId="6" applyNumberFormat="1" applyFont="1" applyBorder="1" applyAlignment="1">
      <alignment horizontal="right"/>
    </xf>
    <xf numFmtId="0" fontId="59" fillId="0" borderId="16" xfId="6" applyFont="1" applyBorder="1" applyAlignment="1">
      <alignment horizontal="center" vertical="center"/>
    </xf>
    <xf numFmtId="0" fontId="59" fillId="0" borderId="17" xfId="6" applyFont="1" applyBorder="1" applyAlignment="1">
      <alignment horizontal="center" vertical="center"/>
    </xf>
    <xf numFmtId="0" fontId="59" fillId="0" borderId="18" xfId="6" applyFont="1" applyBorder="1" applyAlignment="1">
      <alignment horizontal="center" vertical="center"/>
    </xf>
    <xf numFmtId="0" fontId="59" fillId="0" borderId="23" xfId="6" applyFont="1" applyBorder="1" applyAlignment="1">
      <alignment horizontal="center" vertical="center"/>
    </xf>
    <xf numFmtId="0" fontId="59" fillId="0" borderId="24" xfId="6" applyFont="1" applyBorder="1" applyAlignment="1">
      <alignment horizontal="center" vertical="center"/>
    </xf>
    <xf numFmtId="0" fontId="59" fillId="0" borderId="25" xfId="6" applyFont="1" applyBorder="1" applyAlignment="1">
      <alignment horizontal="center" vertical="center"/>
    </xf>
    <xf numFmtId="0" fontId="59" fillId="0" borderId="19" xfId="6" applyFont="1" applyBorder="1" applyAlignment="1">
      <alignment horizontal="center" vertical="center"/>
    </xf>
    <xf numFmtId="0" fontId="59" fillId="0" borderId="34" xfId="6" applyFont="1" applyBorder="1" applyAlignment="1">
      <alignment horizontal="center" vertical="center"/>
    </xf>
    <xf numFmtId="0" fontId="59" fillId="0" borderId="87" xfId="6" applyFont="1" applyBorder="1" applyAlignment="1">
      <alignment horizontal="center" vertical="center"/>
    </xf>
    <xf numFmtId="0" fontId="59" fillId="0" borderId="91" xfId="6" applyFont="1" applyBorder="1" applyAlignment="1">
      <alignment horizontal="center" vertical="center"/>
    </xf>
    <xf numFmtId="0" fontId="59" fillId="0" borderId="41" xfId="6" applyFont="1" applyBorder="1" applyAlignment="1">
      <alignment horizontal="center" vertical="center"/>
    </xf>
    <xf numFmtId="0" fontId="59" fillId="0" borderId="26" xfId="6" applyFont="1" applyBorder="1" applyAlignment="1">
      <alignment horizontal="center" vertical="center"/>
    </xf>
    <xf numFmtId="0" fontId="99" fillId="0" borderId="72" xfId="6" applyFont="1" applyBorder="1" applyAlignment="1" applyProtection="1">
      <alignment horizontal="center" vertical="center"/>
      <protection locked="0"/>
    </xf>
    <xf numFmtId="0" fontId="99" fillId="0" borderId="73" xfId="6" applyFont="1" applyBorder="1" applyAlignment="1" applyProtection="1">
      <alignment horizontal="center" vertical="center"/>
      <protection locked="0"/>
    </xf>
    <xf numFmtId="0" fontId="24" fillId="0" borderId="27" xfId="6" applyFont="1" applyBorder="1" applyAlignment="1">
      <alignment horizontal="center" vertical="center"/>
    </xf>
    <xf numFmtId="0" fontId="87" fillId="0" borderId="34" xfId="7" applyNumberFormat="1" applyFont="1" applyFill="1" applyBorder="1" applyAlignment="1" applyProtection="1">
      <alignment horizontal="right" vertical="center"/>
      <protection hidden="1"/>
    </xf>
    <xf numFmtId="0" fontId="87" fillId="0" borderId="27" xfId="7" applyNumberFormat="1" applyFont="1" applyFill="1" applyBorder="1" applyAlignment="1" applyProtection="1">
      <alignment horizontal="right" vertical="center"/>
      <protection hidden="1"/>
    </xf>
    <xf numFmtId="0" fontId="87" fillId="0" borderId="28" xfId="7" applyNumberFormat="1" applyFont="1" applyFill="1" applyBorder="1" applyAlignment="1" applyProtection="1">
      <alignment horizontal="right" vertical="center"/>
      <protection hidden="1"/>
    </xf>
    <xf numFmtId="0" fontId="59" fillId="0" borderId="74" xfId="6" applyFont="1" applyBorder="1" applyAlignment="1" applyProtection="1">
      <alignment horizontal="center" vertical="center"/>
      <protection hidden="1"/>
    </xf>
    <xf numFmtId="0" fontId="59" fillId="0" borderId="47" xfId="6" applyFont="1" applyBorder="1" applyAlignment="1" applyProtection="1">
      <alignment horizontal="center" vertical="center"/>
      <protection hidden="1"/>
    </xf>
    <xf numFmtId="0" fontId="59" fillId="0" borderId="48" xfId="6" applyFont="1" applyBorder="1" applyAlignment="1" applyProtection="1">
      <alignment horizontal="center" vertical="center"/>
      <protection hidden="1"/>
    </xf>
    <xf numFmtId="0" fontId="87" fillId="0" borderId="37" xfId="6" applyFont="1" applyBorder="1" applyAlignment="1">
      <alignment horizontal="right" vertical="center"/>
    </xf>
    <xf numFmtId="0" fontId="87" fillId="0" borderId="7" xfId="6" applyFont="1" applyBorder="1" applyAlignment="1">
      <alignment horizontal="right" vertical="center"/>
    </xf>
    <xf numFmtId="0" fontId="87" fillId="0" borderId="86" xfId="6" applyFont="1" applyBorder="1" applyAlignment="1">
      <alignment horizontal="right" vertical="center"/>
    </xf>
    <xf numFmtId="0" fontId="87" fillId="0" borderId="74" xfId="7" applyNumberFormat="1" applyFont="1" applyFill="1" applyBorder="1" applyAlignment="1" applyProtection="1">
      <alignment horizontal="right" vertical="center"/>
      <protection hidden="1"/>
    </xf>
    <xf numFmtId="0" fontId="87" fillId="0" borderId="47" xfId="7" applyNumberFormat="1" applyFont="1" applyFill="1" applyBorder="1" applyAlignment="1" applyProtection="1">
      <alignment horizontal="right" vertical="center"/>
      <protection hidden="1"/>
    </xf>
    <xf numFmtId="0" fontId="87" fillId="0" borderId="49" xfId="7" applyNumberFormat="1" applyFont="1" applyFill="1" applyBorder="1" applyAlignment="1" applyProtection="1">
      <alignment horizontal="right" vertical="center"/>
      <protection hidden="1"/>
    </xf>
    <xf numFmtId="0" fontId="87" fillId="0" borderId="34" xfId="6" applyFont="1" applyBorder="1" applyAlignment="1" applyProtection="1">
      <alignment horizontal="center" vertical="center"/>
      <protection locked="0"/>
    </xf>
    <xf numFmtId="0" fontId="87" fillId="0" borderId="27" xfId="6" applyFont="1" applyBorder="1" applyAlignment="1" applyProtection="1">
      <alignment horizontal="center" vertical="center"/>
      <protection locked="0"/>
    </xf>
    <xf numFmtId="0" fontId="87" fillId="0" borderId="30" xfId="6" applyFont="1" applyBorder="1" applyAlignment="1" applyProtection="1">
      <alignment horizontal="center" vertical="center"/>
      <protection locked="0"/>
    </xf>
    <xf numFmtId="38" fontId="87" fillId="0" borderId="27" xfId="7" applyFont="1" applyFill="1" applyBorder="1" applyAlignment="1" applyProtection="1">
      <alignment horizontal="right" vertical="center"/>
      <protection hidden="1"/>
    </xf>
    <xf numFmtId="38" fontId="87" fillId="0" borderId="28" xfId="7" applyFont="1" applyFill="1" applyBorder="1" applyAlignment="1" applyProtection="1">
      <alignment horizontal="right" vertical="center"/>
      <protection hidden="1"/>
    </xf>
    <xf numFmtId="0" fontId="59" fillId="0" borderId="35" xfId="6" applyFont="1" applyBorder="1" applyAlignment="1">
      <alignment horizontal="distributed" vertical="center" indent="1"/>
    </xf>
    <xf numFmtId="0" fontId="59" fillId="0" borderId="0" xfId="6" applyFont="1" applyAlignment="1">
      <alignment horizontal="distributed" vertical="center" indent="1"/>
    </xf>
    <xf numFmtId="0" fontId="59" fillId="0" borderId="31" xfId="6" applyFont="1" applyBorder="1" applyAlignment="1">
      <alignment horizontal="center" vertical="center"/>
    </xf>
    <xf numFmtId="0" fontId="87" fillId="0" borderId="32" xfId="6" applyFont="1" applyBorder="1" applyAlignment="1">
      <alignment horizontal="center" vertical="center"/>
    </xf>
    <xf numFmtId="0" fontId="87" fillId="0" borderId="34" xfId="6" applyFont="1" applyBorder="1" applyAlignment="1">
      <alignment horizontal="center" vertical="center"/>
    </xf>
    <xf numFmtId="0" fontId="87" fillId="0" borderId="31" xfId="6" applyFont="1" applyBorder="1" applyAlignment="1">
      <alignment horizontal="center" vertical="center"/>
    </xf>
    <xf numFmtId="3" fontId="87" fillId="0" borderId="35" xfId="6" applyNumberFormat="1" applyFont="1" applyBorder="1" applyAlignment="1">
      <alignment horizontal="right" vertical="center"/>
    </xf>
    <xf numFmtId="3" fontId="87" fillId="0" borderId="0" xfId="6" applyNumberFormat="1" applyFont="1" applyAlignment="1">
      <alignment horizontal="right" vertical="center"/>
    </xf>
    <xf numFmtId="3" fontId="87" fillId="0" borderId="36" xfId="6" applyNumberFormat="1" applyFont="1" applyBorder="1" applyAlignment="1">
      <alignment horizontal="right" vertical="center"/>
    </xf>
    <xf numFmtId="0" fontId="87" fillId="0" borderId="32" xfId="6" applyFont="1" applyBorder="1" applyAlignment="1" applyProtection="1">
      <alignment horizontal="center" vertical="center"/>
      <protection locked="0"/>
    </xf>
    <xf numFmtId="0" fontId="87" fillId="0" borderId="45" xfId="6" applyFont="1" applyBorder="1" applyAlignment="1" applyProtection="1">
      <alignment horizontal="center" vertical="center"/>
      <protection locked="0"/>
    </xf>
    <xf numFmtId="38" fontId="87" fillId="0" borderId="32" xfId="7" applyFont="1" applyFill="1" applyBorder="1" applyAlignment="1" applyProtection="1">
      <alignment horizontal="right" vertical="center"/>
      <protection hidden="1"/>
    </xf>
    <xf numFmtId="0" fontId="59" fillId="0" borderId="42" xfId="6" applyFont="1" applyBorder="1" applyAlignment="1">
      <alignment horizontal="center" vertical="center"/>
    </xf>
    <xf numFmtId="0" fontId="85" fillId="0" borderId="0" xfId="6" applyFont="1" applyAlignment="1">
      <alignment horizontal="center" vertical="center"/>
    </xf>
    <xf numFmtId="0" fontId="85" fillId="0" borderId="7" xfId="6" applyFont="1" applyBorder="1" applyAlignment="1">
      <alignment horizontal="center" vertical="center"/>
    </xf>
    <xf numFmtId="0" fontId="59" fillId="0" borderId="4" xfId="6" applyFont="1" applyBorder="1" applyAlignment="1">
      <alignment horizontal="distributed" vertical="center"/>
    </xf>
    <xf numFmtId="0" fontId="59" fillId="0" borderId="0" xfId="6" applyFont="1" applyAlignment="1">
      <alignment horizontal="distributed" vertical="center"/>
    </xf>
    <xf numFmtId="0" fontId="59" fillId="0" borderId="5" xfId="6" applyFont="1" applyBorder="1" applyAlignment="1">
      <alignment horizontal="distributed" vertical="center"/>
    </xf>
    <xf numFmtId="0" fontId="59" fillId="0" borderId="6" xfId="6" applyFont="1" applyBorder="1" applyAlignment="1">
      <alignment horizontal="distributed" vertical="center"/>
    </xf>
    <xf numFmtId="0" fontId="59" fillId="0" borderId="7" xfId="6" applyFont="1" applyBorder="1" applyAlignment="1">
      <alignment horizontal="distributed" vertical="center"/>
    </xf>
    <xf numFmtId="0" fontId="59" fillId="0" borderId="8" xfId="6" applyFont="1" applyBorder="1" applyAlignment="1">
      <alignment horizontal="distributed" vertical="center"/>
    </xf>
    <xf numFmtId="0" fontId="59" fillId="0" borderId="17" xfId="6" applyFont="1" applyBorder="1" applyAlignment="1">
      <alignment horizontal="right" vertical="center"/>
    </xf>
    <xf numFmtId="0" fontId="59" fillId="0" borderId="6" xfId="6" applyFont="1" applyBorder="1" applyAlignment="1">
      <alignment horizontal="center" vertical="center"/>
    </xf>
    <xf numFmtId="0" fontId="59" fillId="0" borderId="7" xfId="6" applyFont="1" applyBorder="1" applyAlignment="1">
      <alignment horizontal="center" vertical="center"/>
    </xf>
    <xf numFmtId="0" fontId="59" fillId="0" borderId="86" xfId="6" applyFont="1" applyBorder="1" applyAlignment="1">
      <alignment horizontal="center" vertical="center"/>
    </xf>
    <xf numFmtId="38" fontId="87" fillId="0" borderId="0" xfId="7" applyFont="1" applyFill="1" applyBorder="1" applyAlignment="1" applyProtection="1">
      <alignment horizontal="right" vertical="center"/>
      <protection hidden="1"/>
    </xf>
    <xf numFmtId="38" fontId="87" fillId="0" borderId="5" xfId="7" applyFont="1" applyFill="1" applyBorder="1" applyAlignment="1" applyProtection="1">
      <alignment horizontal="right" vertical="center"/>
      <protection hidden="1"/>
    </xf>
    <xf numFmtId="38" fontId="87" fillId="0" borderId="7" xfId="7" applyFont="1" applyFill="1" applyBorder="1" applyAlignment="1" applyProtection="1">
      <alignment horizontal="right" vertical="center"/>
      <protection hidden="1"/>
    </xf>
    <xf numFmtId="38" fontId="87" fillId="0" borderId="8" xfId="7" applyFont="1" applyFill="1" applyBorder="1" applyAlignment="1" applyProtection="1">
      <alignment horizontal="right" vertical="center"/>
      <protection hidden="1"/>
    </xf>
    <xf numFmtId="0" fontId="59" fillId="0" borderId="16" xfId="6" applyFont="1" applyBorder="1" applyAlignment="1">
      <alignment horizontal="center" vertical="center" shrinkToFit="1"/>
    </xf>
    <xf numFmtId="0" fontId="59" fillId="0" borderId="17" xfId="6" applyFont="1" applyBorder="1" applyAlignment="1">
      <alignment horizontal="center" vertical="center" shrinkToFit="1"/>
    </xf>
    <xf numFmtId="0" fontId="59" fillId="0" borderId="18" xfId="6" applyFont="1" applyBorder="1" applyAlignment="1">
      <alignment horizontal="center" vertical="center" shrinkToFit="1"/>
    </xf>
    <xf numFmtId="0" fontId="59" fillId="0" borderId="151" xfId="6" applyFont="1" applyBorder="1" applyAlignment="1">
      <alignment horizontal="center" vertical="center" shrinkToFit="1"/>
    </xf>
    <xf numFmtId="0" fontId="59" fillId="0" borderId="152" xfId="6" applyFont="1" applyBorder="1" applyAlignment="1">
      <alignment horizontal="center" vertical="center" shrinkToFit="1"/>
    </xf>
    <xf numFmtId="0" fontId="59" fillId="0" borderId="153" xfId="6" applyFont="1" applyBorder="1" applyAlignment="1">
      <alignment horizontal="center" vertical="center" shrinkToFit="1"/>
    </xf>
    <xf numFmtId="38" fontId="87" fillId="0" borderId="17" xfId="7" applyFont="1" applyFill="1" applyBorder="1" applyAlignment="1" applyProtection="1">
      <alignment horizontal="right" vertical="center"/>
      <protection hidden="1"/>
    </xf>
    <xf numFmtId="38" fontId="87" fillId="0" borderId="42" xfId="7" applyFont="1" applyFill="1" applyBorder="1" applyAlignment="1" applyProtection="1">
      <alignment horizontal="right" vertical="center"/>
      <protection hidden="1"/>
    </xf>
    <xf numFmtId="0" fontId="90" fillId="0" borderId="154" xfId="6" applyFont="1" applyBorder="1" applyAlignment="1">
      <alignment horizontal="center" vertical="center" shrinkToFit="1"/>
    </xf>
    <xf numFmtId="0" fontId="90" fillId="0" borderId="121" xfId="6" applyFont="1" applyBorder="1" applyAlignment="1">
      <alignment horizontal="center" vertical="center" shrinkToFit="1"/>
    </xf>
    <xf numFmtId="0" fontId="90" fillId="0" borderId="155" xfId="6" applyFont="1" applyBorder="1" applyAlignment="1">
      <alignment horizontal="center" vertical="center" shrinkToFit="1"/>
    </xf>
    <xf numFmtId="0" fontId="90" fillId="0" borderId="157" xfId="6" applyFont="1" applyBorder="1" applyAlignment="1">
      <alignment horizontal="center" vertical="center" shrinkToFit="1"/>
    </xf>
    <xf numFmtId="0" fontId="90" fillId="0" borderId="152" xfId="6" applyFont="1" applyBorder="1" applyAlignment="1">
      <alignment horizontal="center" vertical="center" shrinkToFit="1"/>
    </xf>
    <xf numFmtId="0" fontId="90" fillId="0" borderId="153" xfId="6" applyFont="1" applyBorder="1" applyAlignment="1">
      <alignment horizontal="center" vertical="center" shrinkToFit="1"/>
    </xf>
    <xf numFmtId="38" fontId="91" fillId="0" borderId="121" xfId="7" applyFont="1" applyFill="1" applyBorder="1" applyAlignment="1" applyProtection="1">
      <alignment horizontal="right" vertical="center"/>
      <protection hidden="1"/>
    </xf>
    <xf numFmtId="38" fontId="91" fillId="0" borderId="156" xfId="7" applyFont="1" applyFill="1" applyBorder="1" applyAlignment="1" applyProtection="1">
      <alignment horizontal="right" vertical="center"/>
      <protection hidden="1"/>
    </xf>
    <xf numFmtId="38" fontId="91" fillId="0" borderId="152" xfId="7" applyFont="1" applyFill="1" applyBorder="1" applyAlignment="1" applyProtection="1">
      <alignment horizontal="right" vertical="center"/>
      <protection hidden="1"/>
    </xf>
    <xf numFmtId="38" fontId="91" fillId="0" borderId="158" xfId="7" applyFont="1" applyFill="1" applyBorder="1" applyAlignment="1" applyProtection="1">
      <alignment horizontal="right" vertical="center"/>
      <protection hidden="1"/>
    </xf>
    <xf numFmtId="49" fontId="8" fillId="0" borderId="38" xfId="3" applyNumberFormat="1" applyFont="1" applyBorder="1" applyAlignment="1" applyProtection="1">
      <alignment horizontal="center" vertical="center"/>
      <protection locked="0"/>
    </xf>
    <xf numFmtId="49" fontId="8" fillId="0" borderId="39" xfId="3" applyNumberFormat="1" applyFont="1" applyBorder="1" applyAlignment="1" applyProtection="1">
      <alignment horizontal="center" vertical="center"/>
      <protection locked="0"/>
    </xf>
    <xf numFmtId="49" fontId="8" fillId="0" borderId="40" xfId="3" applyNumberFormat="1" applyFont="1" applyBorder="1" applyAlignment="1" applyProtection="1">
      <alignment horizontal="center" vertical="center"/>
      <protection locked="0"/>
    </xf>
    <xf numFmtId="49" fontId="0" fillId="0" borderId="0" xfId="3" applyNumberFormat="1" applyFont="1" applyAlignment="1" applyProtection="1">
      <alignment horizontal="left" vertical="center" shrinkToFit="1"/>
      <protection locked="0"/>
    </xf>
    <xf numFmtId="49" fontId="3" fillId="0" borderId="0" xfId="3" applyNumberFormat="1" applyFont="1" applyAlignment="1" applyProtection="1">
      <alignment horizontal="left" vertical="center" shrinkToFit="1"/>
      <protection locked="0"/>
    </xf>
    <xf numFmtId="0" fontId="9" fillId="0" borderId="30" xfId="3" quotePrefix="1" applyFont="1" applyBorder="1" applyAlignment="1">
      <alignment horizontal="distributed" vertical="center" indent="1"/>
    </xf>
    <xf numFmtId="190" fontId="3" fillId="0" borderId="27" xfId="3" quotePrefix="1" applyNumberFormat="1" applyFont="1" applyBorder="1" applyAlignment="1" applyProtection="1">
      <alignment horizontal="left" vertical="center" shrinkToFit="1"/>
      <protection locked="0"/>
    </xf>
    <xf numFmtId="0" fontId="3" fillId="0" borderId="19" xfId="3" quotePrefix="1" applyFont="1" applyBorder="1" applyAlignment="1" applyProtection="1">
      <alignment horizontal="left" vertical="center" shrinkToFit="1"/>
      <protection locked="0"/>
    </xf>
    <xf numFmtId="0" fontId="3" fillId="0" borderId="20" xfId="3" quotePrefix="1" applyFont="1" applyBorder="1" applyAlignment="1" applyProtection="1">
      <alignment horizontal="left" vertical="center" shrinkToFit="1"/>
      <protection locked="0"/>
    </xf>
    <xf numFmtId="0" fontId="3" fillId="0" borderId="21" xfId="3" quotePrefix="1" applyFont="1" applyBorder="1" applyAlignment="1" applyProtection="1">
      <alignment horizontal="left" vertical="center" shrinkToFit="1"/>
      <protection locked="0"/>
    </xf>
    <xf numFmtId="0" fontId="56" fillId="0" borderId="26" xfId="3" quotePrefix="1" applyFont="1" applyBorder="1" applyAlignment="1" applyProtection="1">
      <alignment horizontal="left" vertical="center" shrinkToFit="1"/>
      <protection locked="0"/>
    </xf>
    <xf numFmtId="0" fontId="56" fillId="0" borderId="24" xfId="3" quotePrefix="1" applyFont="1" applyBorder="1" applyAlignment="1" applyProtection="1">
      <alignment horizontal="left" vertical="center" shrinkToFit="1"/>
      <protection locked="0"/>
    </xf>
    <xf numFmtId="0" fontId="56" fillId="0" borderId="43" xfId="3" quotePrefix="1" applyFont="1" applyBorder="1" applyAlignment="1" applyProtection="1">
      <alignment horizontal="left" vertical="center" shrinkToFit="1"/>
      <protection locked="0"/>
    </xf>
    <xf numFmtId="0" fontId="3" fillId="0" borderId="26" xfId="3" quotePrefix="1" applyFont="1" applyBorder="1" applyAlignment="1" applyProtection="1">
      <alignment horizontal="left" vertical="center" shrinkToFit="1"/>
      <protection locked="0"/>
    </xf>
    <xf numFmtId="0" fontId="3" fillId="0" borderId="24" xfId="3" quotePrefix="1" applyFont="1" applyBorder="1" applyAlignment="1" applyProtection="1">
      <alignment horizontal="left" vertical="center" shrinkToFit="1"/>
      <protection locked="0"/>
    </xf>
    <xf numFmtId="0" fontId="3" fillId="0" borderId="43" xfId="3" quotePrefix="1" applyFont="1" applyBorder="1" applyAlignment="1" applyProtection="1">
      <alignment horizontal="left" vertical="center" shrinkToFit="1"/>
      <protection locked="0"/>
    </xf>
    <xf numFmtId="0" fontId="3" fillId="0" borderId="4" xfId="3" quotePrefix="1" applyFont="1" applyBorder="1" applyAlignment="1" applyProtection="1">
      <alignment horizontal="left" vertical="center" shrinkToFit="1"/>
      <protection locked="0"/>
    </xf>
    <xf numFmtId="0" fontId="3" fillId="0" borderId="0" xfId="3" quotePrefix="1" applyFont="1" applyAlignment="1" applyProtection="1">
      <alignment horizontal="left" vertical="center" shrinkToFit="1"/>
      <protection locked="0"/>
    </xf>
    <xf numFmtId="0" fontId="9" fillId="0" borderId="16" xfId="3" applyFont="1" applyBorder="1" applyAlignment="1">
      <alignment horizontal="distributed" vertical="center" wrapText="1" indent="1"/>
    </xf>
    <xf numFmtId="0" fontId="9" fillId="0" borderId="17" xfId="3" applyFont="1" applyBorder="1" applyAlignment="1">
      <alignment horizontal="distributed" vertical="center" wrapText="1" indent="1"/>
    </xf>
    <xf numFmtId="0" fontId="9" fillId="0" borderId="18" xfId="3" applyFont="1" applyBorder="1" applyAlignment="1">
      <alignment horizontal="distributed" vertical="center" wrapText="1" indent="1"/>
    </xf>
    <xf numFmtId="0" fontId="9" fillId="0" borderId="4" xfId="3" applyFont="1" applyBorder="1" applyAlignment="1">
      <alignment horizontal="distributed" vertical="center" wrapText="1" indent="1"/>
    </xf>
    <xf numFmtId="0" fontId="9" fillId="0" borderId="0" xfId="3" applyFont="1" applyAlignment="1">
      <alignment horizontal="distributed" vertical="center" wrapText="1" indent="1"/>
    </xf>
    <xf numFmtId="0" fontId="9" fillId="0" borderId="36" xfId="3" applyFont="1" applyBorder="1" applyAlignment="1">
      <alignment horizontal="distributed" vertical="center" wrapText="1" indent="1"/>
    </xf>
    <xf numFmtId="0" fontId="9" fillId="0" borderId="23" xfId="3" applyFont="1" applyBorder="1" applyAlignment="1">
      <alignment horizontal="distributed" vertical="center" wrapText="1" indent="1"/>
    </xf>
    <xf numFmtId="0" fontId="9" fillId="0" borderId="24" xfId="3" applyFont="1" applyBorder="1" applyAlignment="1">
      <alignment horizontal="distributed" vertical="center" wrapText="1" indent="1"/>
    </xf>
    <xf numFmtId="0" fontId="9" fillId="0" borderId="25" xfId="3" applyFont="1" applyBorder="1" applyAlignment="1">
      <alignment horizontal="distributed" vertical="center" wrapText="1" indent="1"/>
    </xf>
    <xf numFmtId="0" fontId="9" fillId="0" borderId="24" xfId="3" applyFont="1" applyBorder="1" applyAlignment="1">
      <alignment horizontal="center" vertical="center"/>
    </xf>
    <xf numFmtId="0" fontId="7" fillId="0" borderId="24" xfId="3" applyFont="1" applyBorder="1" applyAlignment="1" applyProtection="1">
      <alignment horizontal="left" vertical="center" wrapText="1"/>
      <protection locked="0"/>
    </xf>
    <xf numFmtId="0" fontId="9" fillId="0" borderId="29" xfId="3" applyFont="1" applyBorder="1" applyAlignment="1">
      <alignment horizontal="left" vertical="center" indent="1"/>
    </xf>
    <xf numFmtId="0" fontId="9" fillId="0" borderId="27" xfId="3" applyFont="1" applyBorder="1" applyAlignment="1">
      <alignment horizontal="left" vertical="center" indent="1"/>
    </xf>
    <xf numFmtId="0" fontId="9" fillId="0" borderId="30" xfId="3" quotePrefix="1" applyFont="1" applyBorder="1" applyAlignment="1">
      <alignment horizontal="left" vertical="center" indent="1"/>
    </xf>
    <xf numFmtId="0" fontId="3" fillId="0" borderId="34" xfId="3" quotePrefix="1" applyFont="1" applyBorder="1" applyAlignment="1" applyProtection="1">
      <alignment horizontal="left" vertical="center" shrinkToFit="1"/>
      <protection locked="0"/>
    </xf>
    <xf numFmtId="0" fontId="3" fillId="0" borderId="27" xfId="3" quotePrefix="1" applyFont="1" applyBorder="1" applyAlignment="1" applyProtection="1">
      <alignment horizontal="left" vertical="center" shrinkToFit="1"/>
      <protection locked="0"/>
    </xf>
    <xf numFmtId="0" fontId="3" fillId="0" borderId="28" xfId="3" quotePrefix="1" applyFont="1" applyBorder="1" applyAlignment="1" applyProtection="1">
      <alignment horizontal="left" vertical="center" shrinkToFit="1"/>
      <protection locked="0"/>
    </xf>
    <xf numFmtId="0" fontId="9" fillId="0" borderId="0" xfId="3" quotePrefix="1" applyFont="1" applyAlignment="1">
      <alignment horizontal="distributed" vertical="center" indent="1"/>
    </xf>
    <xf numFmtId="0" fontId="18" fillId="0" borderId="34" xfId="3" quotePrefix="1" applyFont="1" applyBorder="1" applyAlignment="1" applyProtection="1">
      <alignment horizontal="left" vertical="center" shrinkToFit="1"/>
      <protection locked="0"/>
    </xf>
    <xf numFmtId="0" fontId="18" fillId="0" borderId="27" xfId="3" quotePrefix="1" applyFont="1" applyBorder="1" applyAlignment="1" applyProtection="1">
      <alignment horizontal="left" vertical="center" shrinkToFit="1"/>
      <protection locked="0"/>
    </xf>
    <xf numFmtId="0" fontId="18" fillId="0" borderId="28" xfId="3" quotePrefix="1" applyFont="1" applyBorder="1" applyAlignment="1" applyProtection="1">
      <alignment horizontal="left" vertical="center" shrinkToFit="1"/>
      <protection locked="0"/>
    </xf>
    <xf numFmtId="0" fontId="9" fillId="0" borderId="46" xfId="3" applyFont="1" applyBorder="1" applyAlignment="1">
      <alignment horizontal="center" vertical="center"/>
    </xf>
    <xf numFmtId="0" fontId="9" fillId="0" borderId="47" xfId="3" applyFont="1" applyBorder="1" applyAlignment="1">
      <alignment horizontal="center" vertical="center"/>
    </xf>
    <xf numFmtId="0" fontId="9" fillId="0" borderId="47" xfId="3" quotePrefix="1" applyFont="1" applyBorder="1" applyAlignment="1">
      <alignment horizontal="center" vertical="center"/>
    </xf>
    <xf numFmtId="0" fontId="9" fillId="0" borderId="1" xfId="3" applyFont="1" applyBorder="1" applyAlignment="1">
      <alignment horizontal="center" vertical="center"/>
    </xf>
    <xf numFmtId="0" fontId="9" fillId="0" borderId="85" xfId="3" applyFont="1" applyBorder="1" applyAlignment="1">
      <alignment horizontal="center" vertical="center"/>
    </xf>
    <xf numFmtId="0" fontId="9" fillId="0" borderId="26" xfId="3" applyFont="1" applyBorder="1" applyAlignment="1">
      <alignment horizontal="center" vertical="center" wrapText="1" shrinkToFit="1"/>
    </xf>
    <xf numFmtId="0" fontId="9" fillId="0" borderId="24" xfId="3" applyFont="1" applyBorder="1" applyAlignment="1">
      <alignment horizontal="center" vertical="center" wrapText="1" shrinkToFit="1"/>
    </xf>
    <xf numFmtId="0" fontId="9" fillId="0" borderId="25" xfId="3" applyFont="1" applyBorder="1" applyAlignment="1">
      <alignment horizontal="center" vertical="center" wrapText="1" shrinkToFit="1"/>
    </xf>
    <xf numFmtId="0" fontId="9" fillId="0" borderId="26" xfId="3" applyFont="1" applyBorder="1" applyAlignment="1">
      <alignment horizontal="center" vertical="center"/>
    </xf>
    <xf numFmtId="0" fontId="9" fillId="0" borderId="25" xfId="3" applyFont="1" applyBorder="1" applyAlignment="1">
      <alignment horizontal="center" vertical="center"/>
    </xf>
    <xf numFmtId="0" fontId="9" fillId="0" borderId="112" xfId="3" applyFont="1" applyBorder="1" applyAlignment="1">
      <alignment horizontal="center" vertical="center"/>
    </xf>
    <xf numFmtId="0" fontId="9" fillId="0" borderId="10" xfId="3" applyFont="1" applyBorder="1" applyAlignment="1">
      <alignment horizontal="center" vertical="center" shrinkToFit="1"/>
    </xf>
    <xf numFmtId="0" fontId="9" fillId="0" borderId="112" xfId="3" applyFont="1" applyBorder="1" applyAlignment="1">
      <alignment horizontal="center" vertical="center" shrinkToFit="1"/>
    </xf>
    <xf numFmtId="0" fontId="9" fillId="0" borderId="21" xfId="3" quotePrefix="1" applyFont="1" applyBorder="1" applyAlignment="1">
      <alignment horizontal="center" vertical="center"/>
    </xf>
    <xf numFmtId="0" fontId="9" fillId="0" borderId="123" xfId="3" quotePrefix="1" applyFont="1" applyBorder="1" applyAlignment="1">
      <alignment horizontal="center" vertical="center"/>
    </xf>
    <xf numFmtId="0" fontId="9" fillId="0" borderId="35" xfId="3" applyFont="1" applyBorder="1" applyAlignment="1" applyProtection="1">
      <alignment horizontal="left" vertical="center" shrinkToFit="1"/>
      <protection hidden="1"/>
    </xf>
    <xf numFmtId="0" fontId="9" fillId="0" borderId="0" xfId="3" applyFont="1" applyAlignment="1" applyProtection="1">
      <alignment horizontal="left" vertical="center" shrinkToFit="1"/>
      <protection hidden="1"/>
    </xf>
    <xf numFmtId="0" fontId="9" fillId="0" borderId="36" xfId="3" applyFont="1" applyBorder="1" applyAlignment="1" applyProtection="1">
      <alignment horizontal="left" vertical="center" shrinkToFit="1"/>
      <protection hidden="1"/>
    </xf>
    <xf numFmtId="0" fontId="9" fillId="0" borderId="35" xfId="3" applyFont="1" applyBorder="1" applyAlignment="1" applyProtection="1">
      <alignment horizontal="center" vertical="center" wrapText="1"/>
      <protection hidden="1"/>
    </xf>
    <xf numFmtId="0" fontId="9" fillId="0" borderId="36" xfId="3" applyFont="1" applyBorder="1" applyAlignment="1" applyProtection="1">
      <alignment horizontal="center" vertical="center" wrapText="1"/>
      <protection hidden="1"/>
    </xf>
    <xf numFmtId="1" fontId="3" fillId="0" borderId="122" xfId="3" applyNumberFormat="1" applyFont="1" applyBorder="1" applyAlignment="1" applyProtection="1">
      <alignment horizontal="center" vertical="center"/>
      <protection hidden="1"/>
    </xf>
    <xf numFmtId="187" fontId="8" fillId="0" borderId="122" xfId="3" quotePrefix="1" applyNumberFormat="1" applyFont="1" applyBorder="1" applyAlignment="1" applyProtection="1">
      <alignment horizontal="right" vertical="center"/>
      <protection hidden="1"/>
    </xf>
    <xf numFmtId="189" fontId="60" fillId="0" borderId="5" xfId="8" applyNumberFormat="1" applyFont="1" applyFill="1" applyBorder="1" applyAlignment="1" applyProtection="1">
      <alignment horizontal="right" vertical="center"/>
      <protection hidden="1"/>
    </xf>
    <xf numFmtId="189" fontId="60" fillId="0" borderId="159" xfId="8" applyNumberFormat="1" applyFont="1" applyFill="1" applyBorder="1" applyAlignment="1" applyProtection="1">
      <alignment horizontal="right" vertical="center"/>
      <protection hidden="1"/>
    </xf>
    <xf numFmtId="0" fontId="9" fillId="0" borderId="87" xfId="3" quotePrefix="1" applyFont="1" applyBorder="1" applyAlignment="1">
      <alignment horizontal="center" vertical="center"/>
    </xf>
    <xf numFmtId="189" fontId="60" fillId="0" borderId="28" xfId="8" applyNumberFormat="1" applyFont="1" applyFill="1" applyBorder="1" applyAlignment="1" applyProtection="1">
      <alignment horizontal="right" vertical="center"/>
      <protection hidden="1"/>
    </xf>
    <xf numFmtId="189" fontId="60" fillId="0" borderId="128" xfId="8" applyNumberFormat="1" applyFont="1" applyFill="1" applyBorder="1" applyAlignment="1" applyProtection="1">
      <alignment horizontal="right" vertical="center"/>
      <protection hidden="1"/>
    </xf>
    <xf numFmtId="0" fontId="9" fillId="0" borderId="26" xfId="3" applyFont="1" applyBorder="1" applyAlignment="1" applyProtection="1">
      <alignment horizontal="left" vertical="center" shrinkToFit="1"/>
      <protection hidden="1"/>
    </xf>
    <xf numFmtId="0" fontId="9" fillId="0" borderId="24" xfId="3" applyFont="1" applyBorder="1" applyAlignment="1" applyProtection="1">
      <alignment horizontal="left" vertical="center" shrinkToFit="1"/>
      <protection hidden="1"/>
    </xf>
    <xf numFmtId="0" fontId="9" fillId="0" borderId="25" xfId="3" applyFont="1" applyBorder="1" applyAlignment="1" applyProtection="1">
      <alignment horizontal="left" vertical="center" shrinkToFit="1"/>
      <protection hidden="1"/>
    </xf>
    <xf numFmtId="0" fontId="23" fillId="0" borderId="34" xfId="3" applyFont="1" applyBorder="1" applyAlignment="1" applyProtection="1">
      <alignment horizontal="left" vertical="center" shrinkToFit="1"/>
      <protection hidden="1"/>
    </xf>
    <xf numFmtId="0" fontId="23" fillId="0" borderId="27" xfId="3" applyFont="1" applyBorder="1" applyAlignment="1" applyProtection="1">
      <alignment horizontal="left" vertical="center" shrinkToFit="1"/>
      <protection hidden="1"/>
    </xf>
    <xf numFmtId="0" fontId="23" fillId="0" borderId="34" xfId="3" applyFont="1" applyBorder="1" applyAlignment="1" applyProtection="1">
      <alignment horizontal="center" vertical="center" shrinkToFit="1"/>
      <protection hidden="1"/>
    </xf>
    <xf numFmtId="0" fontId="23" fillId="0" borderId="27" xfId="3" applyFont="1" applyBorder="1" applyAlignment="1" applyProtection="1">
      <alignment horizontal="center" vertical="center" shrinkToFit="1"/>
      <protection hidden="1"/>
    </xf>
    <xf numFmtId="0" fontId="23" fillId="0" borderId="30" xfId="3" applyFont="1" applyBorder="1" applyAlignment="1" applyProtection="1">
      <alignment horizontal="center" vertical="center" shrinkToFit="1"/>
      <protection hidden="1"/>
    </xf>
    <xf numFmtId="187" fontId="22" fillId="0" borderId="100" xfId="3" quotePrefix="1" applyNumberFormat="1" applyFont="1" applyBorder="1" applyAlignment="1" applyProtection="1">
      <alignment horizontal="right" vertical="center"/>
      <protection hidden="1"/>
    </xf>
    <xf numFmtId="189" fontId="60" fillId="0" borderId="34" xfId="8" applyNumberFormat="1" applyFont="1" applyFill="1" applyBorder="1" applyAlignment="1" applyProtection="1">
      <alignment horizontal="right" vertical="center"/>
      <protection hidden="1"/>
    </xf>
    <xf numFmtId="187" fontId="8" fillId="0" borderId="1" xfId="3" quotePrefix="1" applyNumberFormat="1" applyFont="1" applyBorder="1" applyAlignment="1" applyProtection="1">
      <alignment horizontal="center" vertical="center"/>
      <protection hidden="1"/>
    </xf>
    <xf numFmtId="187" fontId="8" fillId="0" borderId="2" xfId="3" quotePrefix="1" applyNumberFormat="1" applyFont="1" applyBorder="1" applyAlignment="1" applyProtection="1">
      <alignment horizontal="center" vertical="center"/>
      <protection hidden="1"/>
    </xf>
    <xf numFmtId="187" fontId="8" fillId="0" borderId="75" xfId="3" quotePrefix="1" applyNumberFormat="1" applyFont="1" applyBorder="1" applyAlignment="1" applyProtection="1">
      <alignment horizontal="center" vertical="center"/>
      <protection hidden="1"/>
    </xf>
    <xf numFmtId="189" fontId="60" fillId="0" borderId="76" xfId="8" applyNumberFormat="1" applyFont="1" applyFill="1" applyBorder="1" applyAlignment="1" applyProtection="1">
      <alignment horizontal="right" vertical="center"/>
      <protection hidden="1"/>
    </xf>
    <xf numFmtId="189" fontId="60" fillId="0" borderId="3" xfId="8" applyNumberFormat="1" applyFont="1" applyFill="1" applyBorder="1" applyAlignment="1" applyProtection="1">
      <alignment horizontal="right" vertical="center"/>
      <protection hidden="1"/>
    </xf>
    <xf numFmtId="187" fontId="8" fillId="0" borderId="1" xfId="3" quotePrefix="1" applyNumberFormat="1" applyFont="1" applyBorder="1" applyAlignment="1" applyProtection="1">
      <alignment horizontal="center" vertical="center" shrinkToFit="1"/>
      <protection hidden="1"/>
    </xf>
    <xf numFmtId="187" fontId="8" fillId="0" borderId="2" xfId="3" quotePrefix="1" applyNumberFormat="1" applyFont="1" applyBorder="1" applyAlignment="1" applyProtection="1">
      <alignment horizontal="center" vertical="center" shrinkToFit="1"/>
      <protection hidden="1"/>
    </xf>
    <xf numFmtId="187" fontId="8" fillId="0" borderId="75" xfId="3" quotePrefix="1" applyNumberFormat="1" applyFont="1" applyBorder="1" applyAlignment="1" applyProtection="1">
      <alignment horizontal="center" vertical="center" shrinkToFit="1"/>
      <protection hidden="1"/>
    </xf>
    <xf numFmtId="0" fontId="5" fillId="0" borderId="0" xfId="3" applyFont="1" applyAlignment="1" applyProtection="1">
      <alignment horizontal="center" vertical="top" wrapText="1"/>
      <protection hidden="1"/>
    </xf>
    <xf numFmtId="0" fontId="8" fillId="0" borderId="0" xfId="3" applyFont="1" applyAlignment="1" applyProtection="1">
      <alignment horizontal="center" vertical="center"/>
      <protection hidden="1"/>
    </xf>
    <xf numFmtId="0" fontId="21" fillId="0" borderId="1" xfId="3" quotePrefix="1" applyFont="1" applyBorder="1" applyAlignment="1" applyProtection="1">
      <alignment horizontal="center" vertical="center" shrinkToFit="1"/>
      <protection hidden="1"/>
    </xf>
    <xf numFmtId="0" fontId="21" fillId="0" borderId="2" xfId="3" applyFont="1" applyBorder="1" applyAlignment="1" applyProtection="1">
      <alignment horizontal="center" vertical="center" shrinkToFit="1"/>
      <protection hidden="1"/>
    </xf>
    <xf numFmtId="0" fontId="21" fillId="0" borderId="75" xfId="3" applyFont="1" applyBorder="1" applyAlignment="1" applyProtection="1">
      <alignment horizontal="center" vertical="center" shrinkToFit="1"/>
      <protection hidden="1"/>
    </xf>
    <xf numFmtId="189" fontId="81" fillId="0" borderId="76" xfId="8" applyNumberFormat="1" applyFont="1" applyFill="1" applyBorder="1" applyAlignment="1" applyProtection="1">
      <alignment horizontal="right" vertical="center"/>
      <protection hidden="1"/>
    </xf>
    <xf numFmtId="189" fontId="81" fillId="0" borderId="3" xfId="8" applyNumberFormat="1" applyFont="1" applyFill="1" applyBorder="1" applyAlignment="1" applyProtection="1">
      <alignment horizontal="right" vertical="center"/>
      <protection hidden="1"/>
    </xf>
    <xf numFmtId="58" fontId="16" fillId="0" borderId="0" xfId="3" applyNumberFormat="1" applyFont="1" applyAlignment="1">
      <alignment horizontal="right" vertical="center"/>
    </xf>
    <xf numFmtId="0" fontId="95" fillId="0" borderId="17" xfId="3" applyFont="1" applyBorder="1" applyAlignment="1">
      <alignment horizontal="center" vertical="center"/>
    </xf>
    <xf numFmtId="49" fontId="0" fillId="0" borderId="0" xfId="0" applyNumberFormat="1" applyAlignment="1" applyProtection="1">
      <alignment horizontal="left" vertical="center" shrinkToFit="1"/>
      <protection locked="0"/>
    </xf>
    <xf numFmtId="49" fontId="10" fillId="5" borderId="9" xfId="0" applyNumberFormat="1" applyFont="1" applyFill="1" applyBorder="1" applyAlignment="1" applyProtection="1">
      <alignment horizontal="center" vertical="center"/>
      <protection locked="0"/>
    </xf>
    <xf numFmtId="49" fontId="10" fillId="5" borderId="12" xfId="0" applyNumberFormat="1" applyFont="1" applyFill="1" applyBorder="1" applyAlignment="1" applyProtection="1">
      <alignment horizontal="center" vertical="center"/>
      <protection locked="0"/>
    </xf>
    <xf numFmtId="49" fontId="10" fillId="5" borderId="18" xfId="0" applyNumberFormat="1" applyFont="1" applyFill="1" applyBorder="1" applyAlignment="1" applyProtection="1">
      <alignment horizontal="center" vertical="center"/>
      <protection locked="0"/>
    </xf>
    <xf numFmtId="49" fontId="10" fillId="5" borderId="86" xfId="0" applyNumberFormat="1" applyFont="1" applyFill="1" applyBorder="1" applyAlignment="1" applyProtection="1">
      <alignment horizontal="center" vertical="center"/>
      <protection locked="0"/>
    </xf>
    <xf numFmtId="49" fontId="10" fillId="5" borderId="10" xfId="0" applyNumberFormat="1" applyFont="1" applyFill="1" applyBorder="1" applyAlignment="1" applyProtection="1">
      <alignment horizontal="center" vertical="center"/>
      <protection locked="0"/>
    </xf>
    <xf numFmtId="49" fontId="10" fillId="5" borderId="13" xfId="0" applyNumberFormat="1" applyFont="1" applyFill="1" applyBorder="1" applyAlignment="1" applyProtection="1">
      <alignment horizontal="center" vertical="center"/>
      <protection locked="0"/>
    </xf>
    <xf numFmtId="49" fontId="10" fillId="5" borderId="11" xfId="0" applyNumberFormat="1" applyFont="1" applyFill="1" applyBorder="1" applyAlignment="1" applyProtection="1">
      <alignment horizontal="center" vertical="center"/>
      <protection locked="0"/>
    </xf>
    <xf numFmtId="49" fontId="10" fillId="5" borderId="14" xfId="0" applyNumberFormat="1" applyFont="1" applyFill="1" applyBorder="1" applyAlignment="1" applyProtection="1">
      <alignment horizontal="center" vertical="center"/>
      <protection locked="0"/>
    </xf>
    <xf numFmtId="49" fontId="0" fillId="5" borderId="0" xfId="0" applyNumberFormat="1" applyFill="1" applyAlignment="1" applyProtection="1">
      <alignment horizontal="left" vertical="center" shrinkToFit="1"/>
      <protection locked="0"/>
    </xf>
    <xf numFmtId="0" fontId="7" fillId="0" borderId="0" xfId="0" applyFont="1" applyAlignment="1">
      <alignment horizontal="right" vertical="center"/>
    </xf>
    <xf numFmtId="49" fontId="10" fillId="0" borderId="18" xfId="0" applyNumberFormat="1" applyFont="1" applyBorder="1" applyAlignment="1" applyProtection="1">
      <alignment horizontal="center" vertical="center"/>
      <protection locked="0"/>
    </xf>
    <xf numFmtId="49" fontId="10" fillId="0" borderId="86" xfId="0" applyNumberFormat="1" applyFont="1" applyBorder="1" applyAlignment="1" applyProtection="1">
      <alignment horizontal="center" vertical="center"/>
      <protection locked="0"/>
    </xf>
    <xf numFmtId="0" fontId="0" fillId="0" borderId="16" xfId="0" quotePrefix="1" applyBorder="1" applyAlignment="1">
      <alignment horizontal="center" vertical="center"/>
    </xf>
    <xf numFmtId="0" fontId="0" fillId="0" borderId="23" xfId="0" applyBorder="1" applyAlignment="1">
      <alignment horizontal="center" vertical="center"/>
    </xf>
    <xf numFmtId="0" fontId="11" fillId="0" borderId="19"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34"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0" fillId="0" borderId="47" xfId="0" applyBorder="1" applyAlignment="1">
      <alignment horizontal="center" vertical="center"/>
    </xf>
    <xf numFmtId="0" fontId="0" fillId="0" borderId="48" xfId="0" applyBorder="1" applyAlignment="1">
      <alignment horizontal="center" vertical="center"/>
    </xf>
    <xf numFmtId="0" fontId="9" fillId="0" borderId="74" xfId="0" applyFont="1" applyBorder="1" applyAlignment="1" applyProtection="1">
      <alignment horizontal="left" vertical="center" wrapText="1" shrinkToFit="1"/>
      <protection locked="0"/>
    </xf>
    <xf numFmtId="0" fontId="9" fillId="0" borderId="47" xfId="0" applyFont="1" applyBorder="1" applyAlignment="1" applyProtection="1">
      <alignment horizontal="left" vertical="center" wrapText="1" shrinkToFit="1"/>
      <protection locked="0"/>
    </xf>
    <xf numFmtId="0" fontId="9" fillId="0" borderId="49" xfId="0" applyFont="1" applyBorder="1" applyAlignment="1" applyProtection="1">
      <alignment horizontal="left" vertical="center" wrapText="1" shrinkToFit="1"/>
      <protection locked="0"/>
    </xf>
    <xf numFmtId="0" fontId="9" fillId="0" borderId="9" xfId="0" quotePrefix="1" applyFont="1" applyBorder="1" applyAlignment="1">
      <alignment horizontal="center" vertical="center" textRotation="255" shrinkToFit="1"/>
    </xf>
    <xf numFmtId="0" fontId="9" fillId="0" borderId="58" xfId="0" quotePrefix="1" applyFont="1" applyBorder="1" applyAlignment="1">
      <alignment horizontal="center" vertical="center" textRotation="255" shrinkToFit="1"/>
    </xf>
    <xf numFmtId="0" fontId="9" fillId="0" borderId="12" xfId="0" quotePrefix="1" applyFont="1" applyBorder="1" applyAlignment="1">
      <alignment horizontal="center" vertical="center" textRotation="255" shrinkToFit="1"/>
    </xf>
    <xf numFmtId="0" fontId="8" fillId="0" borderId="19"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97" xfId="0" applyFont="1" applyBorder="1" applyAlignment="1" applyProtection="1">
      <alignment horizontal="center" vertical="center"/>
      <protection hidden="1"/>
    </xf>
    <xf numFmtId="0" fontId="11" fillId="0" borderId="41"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8" fillId="0" borderId="3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30" xfId="0" applyFont="1" applyBorder="1" applyAlignment="1" applyProtection="1">
      <alignment horizontal="center" vertical="center" wrapText="1"/>
      <protection hidden="1"/>
    </xf>
    <xf numFmtId="0" fontId="11" fillId="0" borderId="34"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8" fillId="0" borderId="35"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36" xfId="0" applyFont="1" applyBorder="1" applyAlignment="1" applyProtection="1">
      <alignment horizontal="center" vertical="center" wrapText="1"/>
      <protection hidden="1"/>
    </xf>
    <xf numFmtId="0" fontId="11" fillId="0" borderId="3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8" fillId="0" borderId="16" xfId="0" quotePrefix="1" applyFont="1" applyBorder="1" applyAlignment="1">
      <alignment horizontal="center" vertical="center" shrinkToFit="1"/>
    </xf>
    <xf numFmtId="0" fontId="8" fillId="0" borderId="18" xfId="0" quotePrefix="1" applyFont="1" applyBorder="1" applyAlignment="1">
      <alignment horizontal="center" vertical="center" shrinkToFi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97"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97" xfId="0" applyFont="1" applyBorder="1" applyAlignment="1">
      <alignment horizontal="center" vertical="center"/>
    </xf>
    <xf numFmtId="0" fontId="0" fillId="0" borderId="19" xfId="0" applyBorder="1" applyAlignment="1">
      <alignment horizontal="center" vertical="center"/>
    </xf>
    <xf numFmtId="0" fontId="0" fillId="0" borderId="97" xfId="0" applyBorder="1" applyAlignment="1">
      <alignment horizontal="center" vertical="center"/>
    </xf>
    <xf numFmtId="0" fontId="16" fillId="0" borderId="44" xfId="0" applyFont="1" applyBorder="1" applyAlignment="1">
      <alignment horizontal="center" vertical="top" textRotation="255" wrapText="1" shrinkToFit="1"/>
    </xf>
    <xf numFmtId="0" fontId="16" fillId="0" borderId="45" xfId="0" applyFont="1" applyBorder="1" applyAlignment="1">
      <alignment horizontal="center" vertical="top" textRotation="255" wrapText="1" shrinkToFit="1"/>
    </xf>
    <xf numFmtId="0" fontId="16" fillId="0" borderId="4" xfId="0" applyFont="1" applyBorder="1" applyAlignment="1">
      <alignment horizontal="center" vertical="top" textRotation="255" wrapText="1" shrinkToFit="1"/>
    </xf>
    <xf numFmtId="0" fontId="16" fillId="0" borderId="36" xfId="0" applyFont="1" applyBorder="1" applyAlignment="1">
      <alignment horizontal="center" vertical="top" textRotation="255" wrapText="1" shrinkToFit="1"/>
    </xf>
    <xf numFmtId="0" fontId="16" fillId="0" borderId="6" xfId="0" applyFont="1" applyBorder="1" applyAlignment="1">
      <alignment horizontal="center" vertical="top" textRotation="255" wrapText="1" shrinkToFit="1"/>
    </xf>
    <xf numFmtId="0" fontId="16" fillId="0" borderId="86" xfId="0" applyFont="1" applyBorder="1" applyAlignment="1">
      <alignment horizontal="center" vertical="top" textRotation="255" wrapText="1" shrinkToFit="1"/>
    </xf>
    <xf numFmtId="0" fontId="0" fillId="0" borderId="34" xfId="0" applyBorder="1" applyAlignment="1">
      <alignment horizontal="left" vertical="center" indent="4"/>
    </xf>
    <xf numFmtId="0" fontId="0" fillId="0" borderId="27" xfId="0" applyBorder="1" applyAlignment="1">
      <alignment horizontal="left" vertical="center" indent="4"/>
    </xf>
    <xf numFmtId="0" fontId="0" fillId="0" borderId="30" xfId="0" applyBorder="1" applyAlignment="1">
      <alignment horizontal="left" vertical="center" indent="4"/>
    </xf>
    <xf numFmtId="0" fontId="8" fillId="0" borderId="27" xfId="0" applyFont="1" applyBorder="1" applyAlignment="1">
      <alignment horizontal="left" vertical="center"/>
    </xf>
    <xf numFmtId="0" fontId="8" fillId="0" borderId="137" xfId="0" applyFont="1" applyBorder="1" applyAlignment="1">
      <alignment horizontal="left" vertical="center"/>
    </xf>
    <xf numFmtId="0" fontId="9" fillId="0" borderId="34"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30" xfId="0" applyFont="1" applyBorder="1" applyAlignment="1">
      <alignment horizontal="center" vertical="center" shrinkToFit="1"/>
    </xf>
    <xf numFmtId="0" fontId="8" fillId="0" borderId="7" xfId="0" applyFont="1" applyBorder="1" applyAlignment="1">
      <alignment horizontal="left" vertical="center" shrinkToFit="1"/>
    </xf>
    <xf numFmtId="0" fontId="8" fillId="0" borderId="74"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0" fillId="0" borderId="74" xfId="0" applyBorder="1" applyAlignment="1">
      <alignment horizontal="right" vertical="center" shrinkToFit="1"/>
    </xf>
    <xf numFmtId="0" fontId="0" fillId="0" borderId="47" xfId="0" applyBorder="1" applyAlignment="1">
      <alignment horizontal="right" vertical="center" shrinkToFit="1"/>
    </xf>
    <xf numFmtId="0" fontId="0" fillId="0" borderId="48" xfId="0" applyBorder="1" applyAlignment="1">
      <alignment horizontal="right" vertical="center" shrinkToFit="1"/>
    </xf>
    <xf numFmtId="0" fontId="19" fillId="0" borderId="74" xfId="0" applyFont="1" applyBorder="1" applyAlignment="1">
      <alignment horizontal="center" vertical="center"/>
    </xf>
    <xf numFmtId="0" fontId="19" fillId="0" borderId="48" xfId="0" applyFont="1" applyBorder="1" applyAlignment="1">
      <alignment horizontal="center" vertical="center"/>
    </xf>
    <xf numFmtId="38" fontId="0" fillId="0" borderId="34" xfId="1" applyFont="1" applyFill="1" applyBorder="1" applyAlignment="1">
      <alignment horizontal="right" vertical="center"/>
    </xf>
    <xf numFmtId="38" fontId="0" fillId="0" borderId="27" xfId="1" applyFont="1" applyFill="1" applyBorder="1" applyAlignment="1">
      <alignment horizontal="right" vertical="center"/>
    </xf>
    <xf numFmtId="38" fontId="0" fillId="0" borderId="30" xfId="1" applyFont="1" applyFill="1" applyBorder="1" applyAlignment="1">
      <alignment horizontal="right" vertical="center"/>
    </xf>
    <xf numFmtId="38" fontId="8" fillId="0" borderId="34" xfId="0" applyNumberFormat="1" applyFont="1" applyBorder="1" applyAlignment="1" applyProtection="1">
      <alignment horizontal="center" vertical="center"/>
      <protection locked="0" hidden="1"/>
    </xf>
    <xf numFmtId="38" fontId="8" fillId="0" borderId="30" xfId="0" applyNumberFormat="1" applyFont="1" applyBorder="1" applyAlignment="1" applyProtection="1">
      <alignment horizontal="center" vertical="center"/>
      <protection locked="0" hidden="1"/>
    </xf>
    <xf numFmtId="0" fontId="9" fillId="0" borderId="19" xfId="0" applyFont="1" applyBorder="1" applyAlignment="1">
      <alignment horizontal="center" vertical="center"/>
    </xf>
    <xf numFmtId="0" fontId="9" fillId="0" borderId="97" xfId="0" applyFont="1" applyBorder="1" applyAlignment="1">
      <alignment horizontal="center" vertical="center"/>
    </xf>
    <xf numFmtId="0" fontId="9" fillId="0" borderId="42" xfId="0" applyFont="1" applyBorder="1" applyAlignment="1">
      <alignment horizontal="center" vertical="center"/>
    </xf>
    <xf numFmtId="38" fontId="8" fillId="0" borderId="34" xfId="0" applyNumberFormat="1" applyFont="1" applyBorder="1" applyAlignment="1" applyProtection="1">
      <alignment horizontal="right" vertical="center"/>
      <protection hidden="1"/>
    </xf>
    <xf numFmtId="38" fontId="8" fillId="0" borderId="27" xfId="0" applyNumberFormat="1" applyFont="1" applyBorder="1" applyAlignment="1" applyProtection="1">
      <alignment horizontal="right" vertical="center"/>
      <protection hidden="1"/>
    </xf>
    <xf numFmtId="38" fontId="8" fillId="0" borderId="28" xfId="0" applyNumberFormat="1" applyFont="1" applyBorder="1" applyAlignment="1" applyProtection="1">
      <alignment horizontal="right" vertical="center"/>
      <protection hidden="1"/>
    </xf>
    <xf numFmtId="0" fontId="24" fillId="5" borderId="19"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97" xfId="0" applyFont="1" applyFill="1" applyBorder="1" applyAlignment="1">
      <alignment horizontal="center" vertical="center" wrapText="1"/>
    </xf>
    <xf numFmtId="38" fontId="8" fillId="0" borderId="74" xfId="1" applyFont="1" applyFill="1" applyBorder="1" applyAlignment="1" applyProtection="1">
      <alignment horizontal="right" vertical="center"/>
      <protection hidden="1"/>
    </xf>
    <xf numFmtId="38" fontId="8" fillId="0" borderId="47" xfId="1" applyFont="1" applyFill="1" applyBorder="1" applyAlignment="1" applyProtection="1">
      <alignment horizontal="right" vertical="center"/>
      <protection hidden="1"/>
    </xf>
    <xf numFmtId="38" fontId="8" fillId="0" borderId="49" xfId="1" applyFont="1" applyFill="1" applyBorder="1" applyAlignment="1" applyProtection="1">
      <alignment horizontal="right" vertical="center"/>
      <protection hidden="1"/>
    </xf>
    <xf numFmtId="0" fontId="9" fillId="0" borderId="31" xfId="0" applyFont="1" applyBorder="1" applyAlignment="1">
      <alignment horizontal="left" vertical="center" wrapText="1"/>
    </xf>
    <xf numFmtId="0" fontId="9" fillId="0" borderId="32" xfId="0" applyFont="1" applyBorder="1" applyAlignment="1">
      <alignment horizontal="left" vertical="center"/>
    </xf>
    <xf numFmtId="0" fontId="9" fillId="0" borderId="45" xfId="0" applyFont="1" applyBorder="1" applyAlignment="1">
      <alignment horizontal="left" vertical="center"/>
    </xf>
    <xf numFmtId="0" fontId="0" fillId="0" borderId="26" xfId="0" applyBorder="1" applyAlignment="1">
      <alignment horizontal="left" vertical="center" indent="4"/>
    </xf>
    <xf numFmtId="0" fontId="0" fillId="0" borderId="24" xfId="0" applyBorder="1" applyAlignment="1">
      <alignment horizontal="left" vertical="center" indent="4"/>
    </xf>
    <xf numFmtId="0" fontId="0" fillId="0" borderId="25" xfId="0" applyBorder="1" applyAlignment="1">
      <alignment horizontal="left" vertical="center" indent="4"/>
    </xf>
    <xf numFmtId="0" fontId="0" fillId="0" borderId="0" xfId="0" quotePrefix="1" applyAlignment="1">
      <alignment horizontal="left"/>
    </xf>
    <xf numFmtId="0" fontId="0" fillId="0" borderId="26" xfId="0" applyBorder="1" applyAlignment="1">
      <alignment horizontal="left" vertical="center"/>
    </xf>
    <xf numFmtId="0" fontId="8" fillId="0" borderId="31" xfId="0" applyFont="1" applyBorder="1" applyAlignment="1">
      <alignment horizontal="center" vertical="center"/>
    </xf>
    <xf numFmtId="0" fontId="8" fillId="0" borderId="24" xfId="0" applyFont="1" applyBorder="1" applyAlignment="1">
      <alignment horizontal="center" vertical="center"/>
    </xf>
    <xf numFmtId="0" fontId="0" fillId="0" borderId="75" xfId="0" applyBorder="1" applyAlignment="1">
      <alignment horizontal="center" vertical="center"/>
    </xf>
    <xf numFmtId="38" fontId="0" fillId="0" borderId="76" xfId="0" applyNumberFormat="1" applyBorder="1" applyAlignment="1" applyProtection="1">
      <alignment horizontal="right" vertical="center"/>
      <protection hidden="1"/>
    </xf>
    <xf numFmtId="38" fontId="0" fillId="0" borderId="2" xfId="0" applyNumberFormat="1" applyBorder="1" applyAlignment="1" applyProtection="1">
      <alignment horizontal="right" vertical="center"/>
      <protection hidden="1"/>
    </xf>
    <xf numFmtId="38" fontId="0" fillId="0" borderId="3" xfId="0" applyNumberFormat="1" applyBorder="1" applyAlignment="1" applyProtection="1">
      <alignment horizontal="right" vertical="center"/>
      <protection hidden="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38" fontId="0" fillId="0" borderId="119" xfId="1" applyFont="1" applyFill="1" applyBorder="1" applyAlignment="1" applyProtection="1">
      <alignment horizontal="right" vertical="center"/>
      <protection hidden="1"/>
    </xf>
    <xf numFmtId="38" fontId="0" fillId="0" borderId="78" xfId="1" applyFont="1" applyFill="1" applyBorder="1" applyAlignment="1" applyProtection="1">
      <alignment horizontal="right" vertical="center"/>
      <protection hidden="1"/>
    </xf>
    <xf numFmtId="38" fontId="0" fillId="0" borderId="120" xfId="1" applyFont="1" applyFill="1" applyBorder="1" applyAlignment="1" applyProtection="1">
      <alignment horizontal="right" vertical="center"/>
      <protection hidden="1"/>
    </xf>
    <xf numFmtId="0" fontId="0" fillId="0" borderId="72"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38" fontId="0" fillId="0" borderId="82" xfId="1" applyFont="1" applyFill="1" applyBorder="1" applyAlignment="1" applyProtection="1">
      <alignment horizontal="right" vertical="center"/>
      <protection hidden="1"/>
    </xf>
    <xf numFmtId="38" fontId="0" fillId="0" borderId="80" xfId="1" applyFont="1" applyFill="1" applyBorder="1" applyAlignment="1" applyProtection="1">
      <alignment horizontal="right" vertical="center"/>
      <protection hidden="1"/>
    </xf>
    <xf numFmtId="38" fontId="0" fillId="0" borderId="73" xfId="1" applyFont="1" applyFill="1" applyBorder="1" applyAlignment="1" applyProtection="1">
      <alignment horizontal="right" vertical="center"/>
      <protection hidden="1"/>
    </xf>
    <xf numFmtId="0" fontId="0" fillId="0" borderId="47" xfId="0" applyBorder="1" applyAlignment="1">
      <alignment horizontal="left" vertical="center"/>
    </xf>
    <xf numFmtId="0" fontId="104" fillId="0" borderId="31" xfId="0" applyFont="1" applyBorder="1" applyAlignment="1" applyProtection="1">
      <alignment horizontal="left" vertical="center" wrapText="1"/>
      <protection locked="0"/>
    </xf>
    <xf numFmtId="0" fontId="104" fillId="0" borderId="32" xfId="0" applyFont="1" applyBorder="1" applyAlignment="1" applyProtection="1">
      <alignment horizontal="left" vertical="center" wrapText="1"/>
      <protection locked="0"/>
    </xf>
    <xf numFmtId="0" fontId="104" fillId="0" borderId="33" xfId="0" applyFont="1" applyBorder="1" applyAlignment="1" applyProtection="1">
      <alignment horizontal="left" vertical="center" wrapText="1"/>
      <protection locked="0"/>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92"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1" xfId="0" applyFont="1" applyBorder="1" applyAlignment="1" applyProtection="1">
      <alignment horizontal="center" vertical="center"/>
      <protection locked="0"/>
    </xf>
    <xf numFmtId="0" fontId="7" fillId="0" borderId="91" xfId="0" applyFont="1" applyBorder="1" applyAlignment="1" applyProtection="1">
      <alignment horizontal="left" vertical="top" wrapText="1"/>
      <protection locked="0"/>
    </xf>
    <xf numFmtId="11" fontId="16" fillId="0" borderId="93" xfId="0" applyNumberFormat="1" applyFont="1" applyBorder="1" applyAlignment="1" applyProtection="1">
      <alignment horizontal="left" vertical="top" wrapText="1"/>
      <protection locked="0"/>
    </xf>
    <xf numFmtId="0" fontId="16" fillId="0" borderId="93" xfId="0" applyFont="1" applyBorder="1" applyAlignment="1" applyProtection="1">
      <alignment horizontal="left" vertical="top" wrapText="1"/>
      <protection locked="0"/>
    </xf>
    <xf numFmtId="0" fontId="8" fillId="0" borderId="4" xfId="0" applyFont="1" applyBorder="1" applyAlignment="1">
      <alignment horizontal="center" vertical="top" textRotation="255"/>
    </xf>
    <xf numFmtId="0" fontId="8" fillId="0" borderId="6" xfId="0" applyFont="1" applyBorder="1" applyAlignment="1">
      <alignment horizontal="center" vertical="top" textRotation="255"/>
    </xf>
    <xf numFmtId="0" fontId="8" fillId="0" borderId="34"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8" fillId="0" borderId="91" xfId="0" applyFont="1" applyBorder="1" applyAlignment="1" applyProtection="1">
      <alignment horizontal="center" vertical="center" shrinkToFit="1"/>
      <protection locked="0"/>
    </xf>
    <xf numFmtId="0" fontId="106" fillId="0" borderId="91" xfId="0" applyFont="1" applyBorder="1" applyAlignment="1" applyProtection="1">
      <alignment horizontal="left" vertical="top" wrapText="1"/>
      <protection locked="0"/>
    </xf>
    <xf numFmtId="0" fontId="8" fillId="0" borderId="91" xfId="0" applyFont="1" applyBorder="1" applyAlignment="1" applyProtection="1">
      <alignment horizontal="left" vertical="center"/>
      <protection locked="0"/>
    </xf>
    <xf numFmtId="0" fontId="8" fillId="0" borderId="19"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31" fillId="0" borderId="87" xfId="0" applyFont="1" applyBorder="1" applyAlignment="1">
      <alignment horizontal="center" vertical="center"/>
    </xf>
    <xf numFmtId="0" fontId="8" fillId="0" borderId="74" xfId="0" applyFont="1" applyBorder="1" applyAlignment="1">
      <alignment horizontal="center" vertical="center" wrapText="1"/>
    </xf>
    <xf numFmtId="0" fontId="8" fillId="0" borderId="47" xfId="0" applyFont="1" applyBorder="1" applyAlignment="1">
      <alignment horizontal="center" vertical="center" wrapText="1"/>
    </xf>
    <xf numFmtId="0" fontId="0" fillId="0" borderId="30" xfId="0" applyBorder="1" applyAlignment="1">
      <alignment horizontal="center" vertical="center" shrinkToFit="1"/>
    </xf>
    <xf numFmtId="38" fontId="9" fillId="0" borderId="34" xfId="1" applyFont="1" applyFill="1" applyBorder="1" applyAlignment="1">
      <alignment vertical="center"/>
    </xf>
    <xf numFmtId="38" fontId="9" fillId="0" borderId="27" xfId="1" applyFont="1" applyFill="1" applyBorder="1" applyAlignment="1">
      <alignment vertical="center"/>
    </xf>
    <xf numFmtId="38" fontId="8" fillId="0" borderId="91" xfId="1" applyFont="1" applyFill="1" applyBorder="1" applyAlignment="1" applyProtection="1">
      <alignment horizontal="center" vertical="center"/>
      <protection locked="0"/>
    </xf>
    <xf numFmtId="0" fontId="9" fillId="0" borderId="34" xfId="0" applyFont="1" applyBorder="1" applyAlignment="1">
      <alignment horizontal="distributed" vertical="center" shrinkToFit="1"/>
    </xf>
    <xf numFmtId="0" fontId="9" fillId="0" borderId="27" xfId="0" applyFont="1" applyBorder="1" applyAlignment="1">
      <alignment horizontal="distributed" vertical="center" shrinkToFit="1"/>
    </xf>
    <xf numFmtId="0" fontId="0" fillId="0" borderId="30" xfId="0" applyBorder="1" applyAlignment="1">
      <alignment horizontal="distributed" vertical="center" shrinkToFit="1"/>
    </xf>
    <xf numFmtId="38" fontId="8" fillId="0" borderId="100" xfId="1" applyFont="1" applyFill="1" applyBorder="1" applyAlignment="1" applyProtection="1">
      <alignment horizontal="center" vertical="center"/>
      <protection locked="0"/>
    </xf>
    <xf numFmtId="0" fontId="32" fillId="0" borderId="102" xfId="0" applyFont="1" applyBorder="1" applyAlignment="1">
      <alignment vertical="center" textRotation="255"/>
    </xf>
    <xf numFmtId="0" fontId="32" fillId="0" borderId="34" xfId="0" applyFont="1" applyBorder="1" applyAlignment="1">
      <alignment vertical="center" textRotation="255"/>
    </xf>
    <xf numFmtId="0" fontId="32" fillId="0" borderId="107" xfId="0" applyFont="1" applyBorder="1" applyAlignment="1">
      <alignment vertical="center" textRotation="255"/>
    </xf>
    <xf numFmtId="0" fontId="9" fillId="0" borderId="102" xfId="0" applyFont="1" applyBorder="1" applyAlignment="1">
      <alignment horizontal="distributed" vertical="center" shrinkToFit="1"/>
    </xf>
    <xf numFmtId="0" fontId="9" fillId="0" borderId="103" xfId="0" applyFont="1" applyBorder="1" applyAlignment="1">
      <alignment horizontal="distributed" vertical="center" shrinkToFit="1"/>
    </xf>
    <xf numFmtId="0" fontId="0" fillId="0" borderId="104" xfId="0" applyBorder="1" applyAlignment="1">
      <alignment horizontal="distributed" vertical="center" shrinkToFit="1"/>
    </xf>
    <xf numFmtId="38" fontId="9" fillId="0" borderId="102" xfId="1" applyFont="1" applyFill="1" applyBorder="1" applyAlignment="1">
      <alignment vertical="center"/>
    </xf>
    <xf numFmtId="38" fontId="9" fillId="0" borderId="103" xfId="1" applyFont="1" applyFill="1" applyBorder="1" applyAlignment="1">
      <alignment vertical="center"/>
    </xf>
    <xf numFmtId="38" fontId="8" fillId="0" borderId="105" xfId="1" applyFont="1" applyFill="1" applyBorder="1" applyAlignment="1" applyProtection="1">
      <alignment horizontal="center" vertical="center"/>
      <protection locked="0"/>
    </xf>
    <xf numFmtId="0" fontId="9" fillId="0" borderId="31" xfId="0" applyFont="1" applyBorder="1" applyAlignment="1">
      <alignment horizontal="distributed" vertical="center" shrinkToFit="1"/>
    </xf>
    <xf numFmtId="0" fontId="9" fillId="0" borderId="32" xfId="0" applyFont="1" applyBorder="1" applyAlignment="1">
      <alignment horizontal="distributed" vertical="center" shrinkToFit="1"/>
    </xf>
    <xf numFmtId="0" fontId="0" fillId="0" borderId="45" xfId="0" applyBorder="1" applyAlignment="1">
      <alignment horizontal="distributed" vertical="center" shrinkToFit="1"/>
    </xf>
    <xf numFmtId="38" fontId="9" fillId="0" borderId="31" xfId="1" applyFont="1" applyFill="1" applyBorder="1" applyAlignment="1">
      <alignment vertical="center"/>
    </xf>
    <xf numFmtId="38" fontId="9" fillId="0" borderId="32" xfId="1" applyFont="1" applyFill="1" applyBorder="1" applyAlignment="1">
      <alignment vertical="center"/>
    </xf>
    <xf numFmtId="0" fontId="32" fillId="0" borderId="31" xfId="0" applyFont="1" applyBorder="1" applyAlignment="1">
      <alignment vertical="center" textRotation="255"/>
    </xf>
    <xf numFmtId="0" fontId="9" fillId="0" borderId="34" xfId="0" applyFont="1" applyBorder="1" applyAlignment="1">
      <alignment vertical="center" shrinkToFit="1"/>
    </xf>
    <xf numFmtId="0" fontId="9" fillId="0" borderId="27" xfId="0" applyFont="1" applyBorder="1" applyAlignment="1">
      <alignment vertical="center" shrinkToFit="1"/>
    </xf>
    <xf numFmtId="0" fontId="0" fillId="0" borderId="30" xfId="0" applyBorder="1" applyAlignment="1">
      <alignment vertical="center" shrinkToFit="1"/>
    </xf>
    <xf numFmtId="0" fontId="7" fillId="0" borderId="34" xfId="0" applyFont="1" applyBorder="1" applyAlignment="1">
      <alignment vertical="center" wrapText="1" shrinkToFit="1"/>
    </xf>
    <xf numFmtId="0" fontId="7" fillId="0" borderId="27" xfId="0" applyFont="1" applyBorder="1" applyAlignment="1">
      <alignment vertical="center" wrapText="1"/>
    </xf>
    <xf numFmtId="0" fontId="7" fillId="0" borderId="30" xfId="0" applyFont="1" applyBorder="1" applyAlignment="1">
      <alignment vertical="center" wrapText="1"/>
    </xf>
    <xf numFmtId="38" fontId="8" fillId="0" borderId="110" xfId="1" applyFont="1" applyFill="1" applyBorder="1" applyAlignment="1" applyProtection="1">
      <alignment horizontal="center" vertical="center"/>
      <protection locked="0"/>
    </xf>
    <xf numFmtId="0" fontId="7" fillId="0" borderId="26" xfId="0" applyFont="1" applyBorder="1" applyAlignment="1">
      <alignment vertical="center" wrapText="1" shrinkToFit="1"/>
    </xf>
    <xf numFmtId="0" fontId="7" fillId="0" borderId="24" xfId="0" applyFont="1" applyBorder="1" applyAlignment="1">
      <alignment vertical="center" wrapText="1" shrinkToFit="1"/>
    </xf>
    <xf numFmtId="0" fontId="7" fillId="0" borderId="25" xfId="0" applyFont="1" applyBorder="1" applyAlignment="1">
      <alignment vertical="center" wrapText="1" shrinkToFit="1"/>
    </xf>
    <xf numFmtId="38" fontId="9" fillId="0" borderId="26" xfId="1" applyFont="1" applyFill="1" applyBorder="1" applyAlignment="1">
      <alignment vertical="center" wrapText="1"/>
    </xf>
    <xf numFmtId="38" fontId="9" fillId="0" borderId="24" xfId="1" applyFont="1" applyFill="1" applyBorder="1" applyAlignment="1">
      <alignment vertical="center" wrapText="1"/>
    </xf>
    <xf numFmtId="38" fontId="8" fillId="0" borderId="112" xfId="1" applyFont="1" applyFill="1" applyBorder="1" applyAlignment="1" applyProtection="1">
      <alignment horizontal="center" vertical="center" wrapText="1"/>
      <protection locked="0"/>
    </xf>
    <xf numFmtId="0" fontId="9" fillId="0" borderId="107" xfId="0" applyFont="1" applyBorder="1" applyAlignment="1">
      <alignment horizontal="distributed" vertical="center" shrinkToFit="1"/>
    </xf>
    <xf numFmtId="0" fontId="9" fillId="0" borderId="108" xfId="0" applyFont="1" applyBorder="1" applyAlignment="1">
      <alignment horizontal="distributed" vertical="center" shrinkToFit="1"/>
    </xf>
    <xf numFmtId="0" fontId="0" fillId="0" borderId="109" xfId="0" applyBorder="1" applyAlignment="1">
      <alignment horizontal="distributed" vertical="center" shrinkToFit="1"/>
    </xf>
    <xf numFmtId="38" fontId="9" fillId="0" borderId="107" xfId="1" applyFont="1" applyFill="1" applyBorder="1" applyAlignment="1">
      <alignment vertical="center"/>
    </xf>
    <xf numFmtId="38" fontId="9" fillId="0" borderId="108" xfId="1" applyFont="1" applyFill="1" applyBorder="1" applyAlignment="1">
      <alignment vertical="center"/>
    </xf>
    <xf numFmtId="0" fontId="8" fillId="0" borderId="44" xfId="0" applyFont="1" applyBorder="1" applyAlignment="1">
      <alignment horizontal="center" vertical="center" textRotation="255"/>
    </xf>
    <xf numFmtId="0" fontId="8" fillId="0" borderId="6" xfId="0" applyFont="1" applyBorder="1" applyAlignment="1">
      <alignment horizontal="center" vertical="center" textRotation="255"/>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45" xfId="0" applyFont="1" applyBorder="1" applyAlignment="1">
      <alignment horizontal="center" vertical="center" shrinkToFit="1"/>
    </xf>
    <xf numFmtId="0" fontId="36" fillId="0" borderId="116" xfId="0" applyFont="1" applyBorder="1" applyAlignment="1">
      <alignment horizontal="center" vertical="center" shrinkToFit="1"/>
    </xf>
    <xf numFmtId="0" fontId="36" fillId="0" borderId="117" xfId="0" applyFont="1" applyBorder="1" applyAlignment="1">
      <alignment horizontal="center" vertical="center" shrinkToFit="1"/>
    </xf>
    <xf numFmtId="0" fontId="8" fillId="0" borderId="74" xfId="0" applyFont="1" applyBorder="1" applyAlignment="1">
      <alignment horizontal="right" vertical="center" shrinkToFit="1"/>
    </xf>
    <xf numFmtId="0" fontId="8" fillId="0" borderId="47" xfId="0" applyFont="1" applyBorder="1" applyAlignment="1">
      <alignment horizontal="right" vertical="center" shrinkToFit="1"/>
    </xf>
    <xf numFmtId="0" fontId="0" fillId="0" borderId="74"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9" fillId="0" borderId="31" xfId="0" applyFont="1" applyBorder="1" applyAlignment="1">
      <alignment vertical="center" shrinkToFit="1"/>
    </xf>
    <xf numFmtId="0" fontId="9" fillId="0" borderId="32" xfId="0" applyFont="1" applyBorder="1" applyAlignment="1">
      <alignment vertical="center" shrinkToFit="1"/>
    </xf>
    <xf numFmtId="0" fontId="9" fillId="0" borderId="45" xfId="0" applyFont="1" applyBorder="1" applyAlignment="1">
      <alignment vertical="center" shrinkToFit="1"/>
    </xf>
    <xf numFmtId="0" fontId="9" fillId="0" borderId="34" xfId="0" applyFont="1" applyBorder="1" applyAlignment="1">
      <alignment vertical="center" wrapText="1"/>
    </xf>
    <xf numFmtId="0" fontId="8" fillId="0" borderId="27" xfId="0" applyFont="1" applyBorder="1" applyAlignment="1">
      <alignment vertical="center" wrapText="1"/>
    </xf>
    <xf numFmtId="0" fontId="0" fillId="0" borderId="30" xfId="0" applyBorder="1" applyAlignment="1">
      <alignment vertical="center" wrapText="1"/>
    </xf>
    <xf numFmtId="0" fontId="11" fillId="4" borderId="34" xfId="0" applyFont="1" applyFill="1" applyBorder="1" applyAlignment="1" applyProtection="1">
      <alignment horizontal="left" vertical="center" shrinkToFit="1"/>
      <protection locked="0"/>
    </xf>
    <xf numFmtId="0" fontId="11" fillId="4" borderId="27" xfId="0" applyFont="1" applyFill="1" applyBorder="1" applyAlignment="1" applyProtection="1">
      <alignment horizontal="left" vertical="center" shrinkToFit="1"/>
      <protection locked="0"/>
    </xf>
    <xf numFmtId="0" fontId="11" fillId="0" borderId="31" xfId="0" applyFont="1" applyBorder="1" applyAlignment="1" applyProtection="1">
      <alignment horizontal="left" vertical="center" shrinkToFit="1"/>
      <protection locked="0"/>
    </xf>
    <xf numFmtId="0" fontId="11" fillId="0" borderId="32" xfId="0" applyFont="1" applyBorder="1" applyAlignment="1" applyProtection="1">
      <alignment horizontal="left" vertical="center" shrinkToFit="1"/>
      <protection locked="0"/>
    </xf>
    <xf numFmtId="0" fontId="11" fillId="0" borderId="33" xfId="0" applyFont="1" applyBorder="1" applyAlignment="1" applyProtection="1">
      <alignment horizontal="left" vertical="center" shrinkToFit="1"/>
      <protection locked="0"/>
    </xf>
    <xf numFmtId="0" fontId="32" fillId="3" borderId="4" xfId="0" applyFont="1" applyFill="1" applyBorder="1" applyAlignment="1">
      <alignment horizontal="center" vertical="center"/>
    </xf>
    <xf numFmtId="0" fontId="32" fillId="3" borderId="6" xfId="0" applyFont="1" applyFill="1" applyBorder="1" applyAlignment="1">
      <alignment horizontal="center" vertical="center"/>
    </xf>
    <xf numFmtId="0" fontId="0" fillId="0" borderId="74" xfId="0" applyBorder="1" applyAlignment="1" applyProtection="1">
      <alignment horizontal="left" vertical="center" wrapText="1" shrinkToFit="1"/>
      <protection locked="0"/>
    </xf>
    <xf numFmtId="0" fontId="0" fillId="0" borderId="47" xfId="0" applyBorder="1" applyAlignment="1" applyProtection="1">
      <alignment horizontal="left" vertical="center" wrapText="1" shrinkToFit="1"/>
      <protection locked="0"/>
    </xf>
    <xf numFmtId="0" fontId="0" fillId="0" borderId="49" xfId="0" applyBorder="1" applyAlignment="1" applyProtection="1">
      <alignment horizontal="left" vertical="center" wrapText="1" shrinkToFit="1"/>
      <protection locked="0"/>
    </xf>
    <xf numFmtId="0" fontId="8" fillId="0" borderId="21" xfId="0" applyFont="1" applyBorder="1" applyAlignment="1">
      <alignment horizontal="center" vertical="center"/>
    </xf>
    <xf numFmtId="0" fontId="8" fillId="0" borderId="34"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0" fillId="0" borderId="26" xfId="0" applyBorder="1" applyAlignment="1" applyProtection="1">
      <alignment horizontal="right" vertical="center"/>
      <protection hidden="1"/>
    </xf>
    <xf numFmtId="0" fontId="0" fillId="0" borderId="24" xfId="0" applyBorder="1" applyAlignment="1" applyProtection="1">
      <alignment horizontal="right" vertical="center"/>
      <protection hidden="1"/>
    </xf>
    <xf numFmtId="0" fontId="0" fillId="0" borderId="25" xfId="0" applyBorder="1" applyAlignment="1" applyProtection="1">
      <alignment horizontal="right" vertical="center"/>
      <protection hidden="1"/>
    </xf>
    <xf numFmtId="0" fontId="0" fillId="0" borderId="34"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8" fillId="0" borderId="28" xfId="0" applyFont="1"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34" fillId="0" borderId="0" xfId="0" applyFont="1" applyAlignment="1">
      <alignment horizontal="left" vertical="center" wrapText="1"/>
    </xf>
    <xf numFmtId="0" fontId="0" fillId="0" borderId="31" xfId="0" applyBorder="1" applyAlignment="1" applyProtection="1">
      <alignment horizontal="right" vertical="center"/>
      <protection hidden="1"/>
    </xf>
    <xf numFmtId="0" fontId="0" fillId="0" borderId="32" xfId="0" applyBorder="1" applyAlignment="1" applyProtection="1">
      <alignment horizontal="right" vertical="center"/>
      <protection hidden="1"/>
    </xf>
    <xf numFmtId="0" fontId="0" fillId="0" borderId="45" xfId="0" applyBorder="1" applyAlignment="1" applyProtection="1">
      <alignment horizontal="right" vertical="center"/>
      <protection hidden="1"/>
    </xf>
    <xf numFmtId="49" fontId="0" fillId="0" borderId="31" xfId="0" applyNumberFormat="1" applyBorder="1" applyAlignment="1" applyProtection="1">
      <alignment horizontal="center" vertical="center" wrapText="1"/>
      <protection locked="0"/>
    </xf>
    <xf numFmtId="49" fontId="0" fillId="0" borderId="32" xfId="0" applyNumberFormat="1" applyBorder="1" applyAlignment="1" applyProtection="1">
      <alignment horizontal="center" vertical="center" wrapText="1"/>
      <protection locked="0"/>
    </xf>
    <xf numFmtId="49" fontId="0" fillId="0" borderId="45" xfId="0" applyNumberForma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shrinkToFit="1"/>
    </xf>
    <xf numFmtId="0" fontId="9" fillId="0" borderId="97" xfId="0" applyFont="1" applyBorder="1" applyAlignment="1">
      <alignment horizontal="center" vertical="center" shrinkToFit="1"/>
    </xf>
    <xf numFmtId="38" fontId="3" fillId="0" borderId="97" xfId="1" applyFont="1" applyFill="1" applyBorder="1" applyAlignment="1" applyProtection="1">
      <alignment horizontal="center" vertical="center"/>
      <protection locked="0"/>
    </xf>
    <xf numFmtId="38" fontId="3" fillId="0" borderId="87" xfId="1" applyFont="1" applyFill="1" applyBorder="1" applyAlignment="1" applyProtection="1">
      <alignment horizontal="center" vertical="center"/>
      <protection locked="0"/>
    </xf>
    <xf numFmtId="38" fontId="3" fillId="0" borderId="19" xfId="1" applyFont="1" applyFill="1" applyBorder="1" applyAlignment="1" applyProtection="1">
      <alignment horizontal="center" vertical="center"/>
      <protection locked="0"/>
    </xf>
    <xf numFmtId="38" fontId="3" fillId="0" borderId="20" xfId="1" applyFont="1" applyFill="1" applyBorder="1" applyAlignment="1" applyProtection="1">
      <alignment horizontal="center" vertical="center"/>
      <protection locked="0"/>
    </xf>
    <xf numFmtId="38" fontId="3" fillId="0" borderId="17" xfId="1" applyFont="1" applyFill="1" applyBorder="1" applyAlignment="1" applyProtection="1">
      <alignment horizontal="center" vertical="center"/>
      <protection locked="0"/>
    </xf>
    <xf numFmtId="38" fontId="3" fillId="0" borderId="18" xfId="1" applyFont="1" applyFill="1" applyBorder="1" applyAlignment="1" applyProtection="1">
      <alignment horizontal="center" vertical="center"/>
      <protection locked="0"/>
    </xf>
    <xf numFmtId="38" fontId="3" fillId="0" borderId="41" xfId="1" applyFont="1" applyFill="1" applyBorder="1" applyAlignment="1" applyProtection="1">
      <alignment horizontal="center" vertical="center"/>
      <protection locked="0"/>
    </xf>
    <xf numFmtId="38" fontId="3" fillId="0" borderId="128" xfId="1" applyFont="1" applyFill="1" applyBorder="1" applyAlignment="1">
      <alignment horizontal="right" vertical="center"/>
    </xf>
    <xf numFmtId="38" fontId="3" fillId="0" borderId="129" xfId="1" applyFont="1" applyFill="1" applyBorder="1" applyAlignment="1">
      <alignment horizontal="right" vertical="center"/>
    </xf>
    <xf numFmtId="38" fontId="3" fillId="0" borderId="132" xfId="1" applyFont="1" applyFill="1" applyBorder="1" applyAlignment="1">
      <alignment horizontal="right" vertical="center"/>
    </xf>
    <xf numFmtId="38" fontId="3" fillId="0" borderId="133" xfId="1" applyFont="1" applyFill="1" applyBorder="1" applyAlignment="1">
      <alignment horizontal="right" vertical="center"/>
    </xf>
    <xf numFmtId="38" fontId="3" fillId="0" borderId="130" xfId="0" applyNumberFormat="1" applyFont="1" applyBorder="1" applyAlignment="1">
      <alignment horizontal="right" vertical="center"/>
    </xf>
    <xf numFmtId="38" fontId="3" fillId="0" borderId="91" xfId="0" applyNumberFormat="1" applyFont="1" applyBorder="1" applyAlignment="1">
      <alignment horizontal="right" vertical="center"/>
    </xf>
    <xf numFmtId="38" fontId="3" fillId="0" borderId="131" xfId="0" applyNumberFormat="1" applyFont="1" applyBorder="1" applyAlignment="1">
      <alignment horizontal="right" vertical="center"/>
    </xf>
    <xf numFmtId="38" fontId="3" fillId="0" borderId="134" xfId="0" applyNumberFormat="1" applyFont="1" applyBorder="1" applyAlignment="1">
      <alignment horizontal="right" vertical="center"/>
    </xf>
    <xf numFmtId="38" fontId="3" fillId="0" borderId="135" xfId="0" applyNumberFormat="1" applyFont="1" applyBorder="1" applyAlignment="1">
      <alignment horizontal="right" vertical="center"/>
    </xf>
    <xf numFmtId="38" fontId="3" fillId="0" borderId="136" xfId="0" applyNumberFormat="1" applyFont="1" applyBorder="1" applyAlignment="1">
      <alignment horizontal="right" vertical="center"/>
    </xf>
    <xf numFmtId="38" fontId="3" fillId="0" borderId="34" xfId="0" applyNumberFormat="1" applyFont="1" applyBorder="1" applyAlignment="1" applyProtection="1">
      <alignment horizontal="right" vertical="center"/>
      <protection hidden="1"/>
    </xf>
    <xf numFmtId="38" fontId="3" fillId="0" borderId="27" xfId="0" applyNumberFormat="1" applyFont="1" applyBorder="1" applyAlignment="1" applyProtection="1">
      <alignment horizontal="right" vertical="center"/>
      <protection hidden="1"/>
    </xf>
    <xf numFmtId="38" fontId="3" fillId="0" borderId="7" xfId="1" applyFont="1" applyFill="1" applyBorder="1" applyAlignment="1">
      <alignment horizontal="right" vertical="center"/>
    </xf>
    <xf numFmtId="38" fontId="3" fillId="0" borderId="86" xfId="1" applyFont="1" applyFill="1" applyBorder="1" applyAlignment="1">
      <alignment horizontal="right" vertical="center"/>
    </xf>
    <xf numFmtId="0" fontId="3" fillId="0" borderId="37" xfId="0" applyFont="1" applyBorder="1" applyAlignment="1">
      <alignment horizontal="center" vertical="center"/>
    </xf>
    <xf numFmtId="0" fontId="3" fillId="0" borderId="7" xfId="0" applyFont="1" applyBorder="1" applyAlignment="1">
      <alignment horizontal="center" vertical="center"/>
    </xf>
    <xf numFmtId="38" fontId="3" fillId="0" borderId="74" xfId="1" applyFont="1" applyFill="1" applyBorder="1" applyAlignment="1">
      <alignment horizontal="right" vertical="center"/>
    </xf>
    <xf numFmtId="38" fontId="3" fillId="0" borderId="47" xfId="1" applyFont="1" applyFill="1" applyBorder="1" applyAlignment="1">
      <alignment horizontal="right" vertical="center"/>
    </xf>
    <xf numFmtId="38" fontId="3" fillId="0" borderId="42" xfId="1" applyFont="1" applyFill="1" applyBorder="1" applyAlignment="1" applyProtection="1">
      <alignment horizontal="center" vertical="center"/>
      <protection locked="0"/>
    </xf>
    <xf numFmtId="0" fontId="9" fillId="0" borderId="58" xfId="0" applyFont="1" applyBorder="1" applyAlignment="1">
      <alignment horizontal="center" vertical="top" textRotation="255" shrinkToFit="1"/>
    </xf>
    <xf numFmtId="0" fontId="9" fillId="0" borderId="12" xfId="0" applyFont="1" applyBorder="1" applyAlignment="1">
      <alignment horizontal="center" vertical="top" textRotation="255" shrinkToFit="1"/>
    </xf>
    <xf numFmtId="0" fontId="8" fillId="0" borderId="35" xfId="0" applyFont="1" applyBorder="1" applyAlignment="1">
      <alignment horizontal="center" vertical="center" shrinkToFit="1"/>
    </xf>
    <xf numFmtId="0" fontId="8" fillId="0" borderId="0" xfId="0" applyFont="1" applyAlignment="1">
      <alignment horizontal="center" vertical="center" shrinkToFit="1"/>
    </xf>
    <xf numFmtId="0" fontId="8" fillId="0" borderId="36" xfId="0" applyFont="1" applyBorder="1" applyAlignment="1">
      <alignment horizontal="center" vertical="center" shrinkToFit="1"/>
    </xf>
    <xf numFmtId="0" fontId="8" fillId="0" borderId="24"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26"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6" xfId="0" applyFont="1" applyBorder="1" applyAlignment="1">
      <alignment horizontal="center" vertical="center" wrapText="1" shrinkToFit="1"/>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0" borderId="125" xfId="0" applyBorder="1" applyAlignment="1">
      <alignment horizontal="center" vertical="center" wrapText="1"/>
    </xf>
    <xf numFmtId="0" fontId="0" fillId="0" borderId="126" xfId="0" applyBorder="1" applyAlignment="1">
      <alignment horizontal="center" vertical="center"/>
    </xf>
    <xf numFmtId="0" fontId="0" fillId="0" borderId="127" xfId="0" applyBorder="1" applyAlignment="1">
      <alignment horizontal="center" vertical="center"/>
    </xf>
    <xf numFmtId="38" fontId="3" fillId="0" borderId="32" xfId="1" applyFont="1" applyFill="1" applyBorder="1" applyAlignment="1">
      <alignment horizontal="right" vertical="center"/>
    </xf>
    <xf numFmtId="38" fontId="3" fillId="0" borderId="45" xfId="1" applyFont="1" applyFill="1" applyBorder="1" applyAlignment="1">
      <alignment horizontal="right" vertical="center"/>
    </xf>
    <xf numFmtId="38" fontId="3" fillId="0" borderId="31" xfId="0" applyNumberFormat="1" applyFont="1" applyBorder="1" applyAlignment="1">
      <alignment horizontal="center" vertical="center"/>
    </xf>
    <xf numFmtId="0" fontId="3" fillId="0" borderId="32" xfId="0" applyFont="1" applyBorder="1" applyAlignment="1">
      <alignment horizontal="center" vertical="center"/>
    </xf>
    <xf numFmtId="38" fontId="3" fillId="0" borderId="34" xfId="1" applyFont="1" applyFill="1" applyBorder="1" applyAlignment="1">
      <alignment horizontal="right" vertical="center"/>
    </xf>
    <xf numFmtId="38" fontId="3" fillId="0" borderId="27" xfId="1" applyFont="1" applyFill="1" applyBorder="1" applyAlignment="1">
      <alignment horizontal="right" vertical="center"/>
    </xf>
    <xf numFmtId="38" fontId="3" fillId="0" borderId="128" xfId="0" applyNumberFormat="1" applyFont="1" applyBorder="1" applyAlignment="1">
      <alignment horizontal="right" vertical="center"/>
    </xf>
    <xf numFmtId="38" fontId="3" fillId="0" borderId="132" xfId="0" applyNumberFormat="1" applyFont="1" applyBorder="1" applyAlignment="1">
      <alignment horizontal="right" vertical="center"/>
    </xf>
    <xf numFmtId="0" fontId="31" fillId="0" borderId="91" xfId="0" applyFont="1" applyBorder="1" applyAlignment="1">
      <alignment horizontal="center" vertical="center"/>
    </xf>
    <xf numFmtId="0" fontId="9" fillId="0" borderId="34" xfId="0" applyFont="1" applyBorder="1" applyAlignment="1">
      <alignment horizontal="distributed" vertical="center"/>
    </xf>
    <xf numFmtId="0" fontId="9" fillId="0" borderId="27" xfId="0" applyFont="1" applyBorder="1" applyAlignment="1">
      <alignment horizontal="distributed" vertical="center"/>
    </xf>
    <xf numFmtId="0" fontId="9" fillId="0" borderId="30" xfId="0" applyFont="1" applyBorder="1" applyAlignment="1">
      <alignment horizontal="distributed" vertical="center"/>
    </xf>
    <xf numFmtId="0" fontId="9" fillId="0" borderId="27" xfId="0" applyFont="1" applyBorder="1">
      <alignment vertical="center"/>
    </xf>
    <xf numFmtId="0" fontId="9" fillId="0" borderId="31" xfId="0" applyFont="1" applyBorder="1" applyAlignment="1">
      <alignment horizontal="distributed" vertical="center"/>
    </xf>
    <xf numFmtId="0" fontId="9" fillId="0" borderId="32" xfId="0" applyFont="1" applyBorder="1" applyAlignment="1">
      <alignment horizontal="distributed" vertical="center"/>
    </xf>
    <xf numFmtId="0" fontId="9" fillId="0" borderId="45" xfId="0" applyFont="1" applyBorder="1" applyAlignment="1">
      <alignment horizontal="distributed" vertical="center"/>
    </xf>
    <xf numFmtId="0" fontId="9" fillId="0" borderId="32" xfId="0" applyFont="1" applyBorder="1">
      <alignment vertical="center"/>
    </xf>
    <xf numFmtId="0" fontId="9" fillId="0" borderId="30" xfId="0" applyFont="1" applyBorder="1" applyAlignment="1">
      <alignment vertical="center" shrinkToFit="1"/>
    </xf>
    <xf numFmtId="0" fontId="9" fillId="0" borderId="30" xfId="0" applyFont="1" applyBorder="1" applyAlignment="1">
      <alignment horizontal="distributed" vertical="center" shrinkToFit="1"/>
    </xf>
    <xf numFmtId="0" fontId="9" fillId="0" borderId="83" xfId="0" applyFont="1" applyBorder="1" applyAlignment="1">
      <alignment horizontal="distributed" vertical="center"/>
    </xf>
    <xf numFmtId="0" fontId="9" fillId="0" borderId="138" xfId="0" applyFont="1" applyBorder="1" applyAlignment="1">
      <alignment horizontal="distributed" vertical="center"/>
    </xf>
    <xf numFmtId="0" fontId="9" fillId="0" borderId="84" xfId="0" applyFont="1" applyBorder="1" applyAlignment="1">
      <alignment horizontal="distributed" vertical="center"/>
    </xf>
    <xf numFmtId="38" fontId="9" fillId="0" borderId="83" xfId="1" applyFont="1" applyFill="1" applyBorder="1" applyAlignment="1">
      <alignment vertical="center"/>
    </xf>
    <xf numFmtId="0" fontId="9" fillId="0" borderId="138" xfId="0" applyFont="1" applyBorder="1">
      <alignment vertical="center"/>
    </xf>
    <xf numFmtId="38" fontId="8" fillId="0" borderId="139" xfId="1" applyFont="1" applyFill="1" applyBorder="1" applyAlignment="1" applyProtection="1">
      <alignment horizontal="center" vertical="center"/>
      <protection locked="0"/>
    </xf>
    <xf numFmtId="0" fontId="9" fillId="0" borderId="91" xfId="0" applyFont="1" applyBorder="1" applyAlignment="1">
      <alignment vertical="center" textRotation="255"/>
    </xf>
    <xf numFmtId="0" fontId="0" fillId="0" borderId="91" xfId="0" applyBorder="1" applyAlignment="1">
      <alignment vertical="center" textRotation="255"/>
    </xf>
    <xf numFmtId="0" fontId="8" fillId="0" borderId="34"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30" xfId="0" applyFont="1" applyBorder="1" applyAlignment="1">
      <alignment horizontal="left" vertical="center" shrinkToFit="1"/>
    </xf>
    <xf numFmtId="38" fontId="9" fillId="0" borderId="34" xfId="1" applyFont="1" applyFill="1" applyBorder="1" applyAlignment="1">
      <alignment horizontal="right" vertical="center"/>
    </xf>
    <xf numFmtId="0" fontId="9" fillId="0" borderId="27" xfId="0" applyFont="1" applyBorder="1" applyAlignment="1">
      <alignment horizontal="right" vertical="center"/>
    </xf>
    <xf numFmtId="0" fontId="9" fillId="4" borderId="34" xfId="0" applyFont="1" applyFill="1" applyBorder="1" applyAlignment="1">
      <alignment horizontal="distributed" vertical="center"/>
    </xf>
    <xf numFmtId="0" fontId="9" fillId="4" borderId="27" xfId="0" applyFont="1" applyFill="1" applyBorder="1" applyAlignment="1">
      <alignment horizontal="distributed" vertical="center"/>
    </xf>
    <xf numFmtId="0" fontId="9" fillId="4" borderId="30" xfId="0" applyFont="1" applyFill="1" applyBorder="1" applyAlignment="1">
      <alignment horizontal="distributed" vertical="center"/>
    </xf>
    <xf numFmtId="38" fontId="9" fillId="4" borderId="34" xfId="1" applyFont="1" applyFill="1" applyBorder="1" applyAlignment="1">
      <alignment vertical="center"/>
    </xf>
    <xf numFmtId="38" fontId="9" fillId="4" borderId="27" xfId="1" applyFont="1" applyFill="1" applyBorder="1" applyAlignment="1">
      <alignment vertical="center"/>
    </xf>
    <xf numFmtId="38" fontId="8" fillId="4" borderId="91" xfId="1" applyFont="1" applyFill="1" applyBorder="1" applyAlignment="1" applyProtection="1">
      <alignment horizontal="center" vertical="center"/>
      <protection locked="0"/>
    </xf>
    <xf numFmtId="0" fontId="8" fillId="0" borderId="34" xfId="0" applyFont="1" applyBorder="1" applyAlignment="1">
      <alignment vertical="center" shrinkToFit="1"/>
    </xf>
    <xf numFmtId="0" fontId="8" fillId="0" borderId="27" xfId="0" applyFont="1" applyBorder="1" applyAlignment="1">
      <alignment vertical="center" shrinkToFit="1"/>
    </xf>
    <xf numFmtId="0" fontId="8" fillId="0" borderId="30" xfId="0" applyFont="1" applyBorder="1" applyAlignment="1">
      <alignment vertical="center" shrinkToFit="1"/>
    </xf>
    <xf numFmtId="0" fontId="8" fillId="0" borderId="34" xfId="0" applyFont="1" applyBorder="1" applyAlignment="1">
      <alignment horizontal="distributed" vertical="center" shrinkToFit="1"/>
    </xf>
    <xf numFmtId="0" fontId="8" fillId="0" borderId="27" xfId="0" applyFont="1" applyBorder="1" applyAlignment="1">
      <alignment horizontal="distributed" vertical="center" shrinkToFit="1"/>
    </xf>
    <xf numFmtId="0" fontId="8" fillId="0" borderId="30" xfId="0" applyFont="1" applyBorder="1" applyAlignment="1">
      <alignment horizontal="distributed" vertical="center" shrinkToFit="1"/>
    </xf>
    <xf numFmtId="0" fontId="8" fillId="0" borderId="58" xfId="0" applyFont="1" applyBorder="1" applyAlignment="1">
      <alignment horizontal="center" vertical="top" textRotation="255" shrinkToFit="1"/>
    </xf>
    <xf numFmtId="0" fontId="8" fillId="0" borderId="50" xfId="0" applyFont="1" applyBorder="1" applyAlignment="1">
      <alignment horizontal="center" vertical="top" textRotation="255" shrinkToFit="1"/>
    </xf>
    <xf numFmtId="0" fontId="31" fillId="0" borderId="102" xfId="0" applyFont="1" applyBorder="1" applyAlignment="1">
      <alignment horizontal="distributed" vertical="center"/>
    </xf>
    <xf numFmtId="0" fontId="31" fillId="0" borderId="103" xfId="0" applyFont="1" applyBorder="1" applyAlignment="1">
      <alignment horizontal="distributed" vertical="center"/>
    </xf>
    <xf numFmtId="0" fontId="31" fillId="0" borderId="104" xfId="0" applyFont="1" applyBorder="1" applyAlignment="1">
      <alignment horizontal="distributed" vertical="center"/>
    </xf>
    <xf numFmtId="0" fontId="9" fillId="0" borderId="103" xfId="0" applyFont="1" applyBorder="1">
      <alignment vertical="center"/>
    </xf>
    <xf numFmtId="0" fontId="8" fillId="0" borderId="58" xfId="0" quotePrefix="1" applyFont="1" applyBorder="1" applyAlignment="1">
      <alignment horizontal="center" vertical="top" textRotation="255"/>
    </xf>
    <xf numFmtId="0" fontId="9" fillId="0" borderId="26" xfId="0" applyFont="1" applyBorder="1" applyAlignment="1">
      <alignment horizontal="distributed" vertical="center"/>
    </xf>
    <xf numFmtId="0" fontId="9" fillId="0" borderId="24" xfId="0" applyFont="1" applyBorder="1" applyAlignment="1">
      <alignment horizontal="distributed" vertical="center"/>
    </xf>
    <xf numFmtId="0" fontId="9" fillId="0" borderId="25" xfId="0" applyFont="1" applyBorder="1" applyAlignment="1">
      <alignment horizontal="distributed" vertical="center"/>
    </xf>
    <xf numFmtId="38" fontId="9" fillId="0" borderId="26" xfId="1" applyFont="1" applyFill="1" applyBorder="1" applyAlignment="1">
      <alignment vertical="center"/>
    </xf>
    <xf numFmtId="0" fontId="9" fillId="0" borderId="24" xfId="0" applyFont="1" applyBorder="1">
      <alignment vertical="center"/>
    </xf>
    <xf numFmtId="0" fontId="31" fillId="0" borderId="31" xfId="0" applyFont="1" applyBorder="1" applyAlignment="1">
      <alignment horizontal="distributed" vertical="center"/>
    </xf>
    <xf numFmtId="0" fontId="31" fillId="0" borderId="32" xfId="0" applyFont="1" applyBorder="1" applyAlignment="1">
      <alignment horizontal="distributed" vertical="center"/>
    </xf>
    <xf numFmtId="0" fontId="31" fillId="0" borderId="45" xfId="0" applyFont="1" applyBorder="1" applyAlignment="1">
      <alignment horizontal="distributed" vertical="center"/>
    </xf>
    <xf numFmtId="0" fontId="8" fillId="0" borderId="51"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9" fillId="0" borderId="137"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7" xfId="0" applyFont="1" applyBorder="1" applyAlignment="1">
      <alignment horizontal="center" vertical="center" shrinkToFit="1"/>
    </xf>
  </cellXfs>
  <cellStyles count="9">
    <cellStyle name="桁区切り" xfId="1" builtinId="6"/>
    <cellStyle name="桁区切り 2" xfId="4" xr:uid="{BB5714A5-D869-4BC3-945E-189871B7B8BA}"/>
    <cellStyle name="桁区切り 2 2" xfId="8" xr:uid="{35D87C9A-E574-4CC3-9495-738541626A81}"/>
    <cellStyle name="桁区切り 3" xfId="5" xr:uid="{DA20955B-8C80-43F5-A167-15CD6E60C1D6}"/>
    <cellStyle name="桁区切り 4" xfId="7" xr:uid="{243B0E78-7169-47E8-A59E-5664E56ABA2E}"/>
    <cellStyle name="標準" xfId="0" builtinId="0"/>
    <cellStyle name="標準 2" xfId="3" xr:uid="{B3DA4C5A-DA03-4565-86AA-9BD734C2D871}"/>
    <cellStyle name="標準 3" xfId="6" xr:uid="{88A86F97-0E70-42C5-8E3C-F14753EAF57A}"/>
    <cellStyle name="標準_試験　アスファルト様式" xfId="2" xr:uid="{639CD085-FEBB-4417-873A-90C1040E55BE}"/>
  </cellStyles>
  <dxfs count="9">
    <dxf>
      <fill>
        <patternFill patternType="solid">
          <fgColor indexed="64"/>
          <bgColor rgb="FFCCFFFF"/>
        </patternFill>
      </fill>
    </dxf>
    <dxf>
      <font>
        <strike val="0"/>
        <condense val="0"/>
        <extend val="0"/>
        <color indexed="9"/>
      </font>
    </dxf>
    <dxf>
      <fill>
        <patternFill patternType="solid">
          <fgColor indexed="64"/>
          <bgColor rgb="FFCCFFFF"/>
        </patternFill>
      </fill>
    </dxf>
    <dxf>
      <font>
        <strike val="0"/>
        <condense val="0"/>
        <extend val="0"/>
        <color indexed="9"/>
      </font>
    </dxf>
    <dxf>
      <fill>
        <patternFill patternType="solid">
          <fgColor indexed="64"/>
          <bgColor rgb="FFCCFFFF"/>
        </patternFill>
      </fill>
    </dxf>
    <dxf>
      <font>
        <strike val="0"/>
        <condense val="0"/>
        <extend val="0"/>
        <color indexed="9"/>
      </font>
    </dxf>
    <dxf>
      <font>
        <strike val="0"/>
        <condense val="0"/>
        <extend val="0"/>
        <color indexed="9"/>
      </font>
    </dxf>
    <dxf>
      <numFmt numFmtId="191" formatCode="&quot;令和元年&quot;m&quot;月&quot;d&quot;日&quot;;@"/>
    </dxf>
    <dxf>
      <numFmt numFmtId="191" formatCode="&quot;令和元年&quot;m&quot;月&quot;d&quot;日&quot;;@"/>
    </dxf>
  </dxfs>
  <tableStyles count="0" defaultTableStyle="TableStyleMedium2" defaultPivotStyle="PivotStyleLight16"/>
  <colors>
    <mruColors>
      <color rgb="FF66FF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Y$2" lockText="1" noThreeD="1"/>
</file>

<file path=xl/ctrlProps/ctrlProp2.xml><?xml version="1.0" encoding="utf-8"?>
<formControlPr xmlns="http://schemas.microsoft.com/office/spreadsheetml/2009/9/main" objectType="CheckBox" fmlaLink="$AX$2" lockText="1" noThreeD="1"/>
</file>

<file path=xl/ctrlProps/ctrlProp3.xml><?xml version="1.0" encoding="utf-8"?>
<formControlPr xmlns="http://schemas.microsoft.com/office/spreadsheetml/2009/9/main" objectType="CheckBox" fmlaLink="$AX$3" lockText="1" noThreeD="1"/>
</file>

<file path=xl/ctrlProps/ctrlProp4.xml><?xml version="1.0" encoding="utf-8"?>
<formControlPr xmlns="http://schemas.microsoft.com/office/spreadsheetml/2009/9/main" objectType="CheckBox" fmlaLink="$AY$3" lockText="1" noThreeD="1"/>
</file>

<file path=xl/ctrlProps/ctrlProp5.xml><?xml version="1.0" encoding="utf-8"?>
<formControlPr xmlns="http://schemas.microsoft.com/office/spreadsheetml/2009/9/main" objectType="CheckBox" fmlaLink="$AZ$3" lockText="1" noThreeD="1"/>
</file>

<file path=xl/ctrlProps/ctrlProp6.xml><?xml version="1.0" encoding="utf-8"?>
<formControlPr xmlns="http://schemas.microsoft.com/office/spreadsheetml/2009/9/main" objectType="CheckBox" fmlaLink="$BA$3" lockText="1" noThreeD="1"/>
</file>

<file path=xl/ctrlProps/ctrlProp7.xml><?xml version="1.0" encoding="utf-8"?>
<formControlPr xmlns="http://schemas.microsoft.com/office/spreadsheetml/2009/9/main" objectType="CheckBox" fmlaLink="$AX$4" lockText="1" noThreeD="1"/>
</file>

<file path=xl/ctrlProps/ctrlProp8.xml><?xml version="1.0" encoding="utf-8"?>
<formControlPr xmlns="http://schemas.microsoft.com/office/spreadsheetml/2009/9/main" objectType="CheckBox" fmlaLink="$AY$4" lockText="1" noThreeD="1"/>
</file>

<file path=xl/ctrlProps/ctrlProp9.xml><?xml version="1.0" encoding="utf-8"?>
<formControlPr xmlns="http://schemas.microsoft.com/office/spreadsheetml/2009/9/main" objectType="CheckBox" fmlaLink="$AZ$4" lockText="1" noThreeD="1"/>
</file>

<file path=xl/ctrlProps/ctrlProp10.xml><?xml version="1.0" encoding="utf-8"?>
<formControlPr xmlns="http://schemas.microsoft.com/office/spreadsheetml/2009/9/main" objectType="CheckBox" fmlaLink="$BA$4" lockText="1" noThreeD="1"/>
</file>

<file path=xl/ctrlProps/ctrlProp11.xml><?xml version="1.0" encoding="utf-8"?>
<formControlPr xmlns="http://schemas.microsoft.com/office/spreadsheetml/2009/9/main" objectType="CheckBox" fmlaLink="$AX$11" lockText="1" noThreeD="1"/>
</file>

<file path=xl/ctrlProps/ctrlProp12.xml><?xml version="1.0" encoding="utf-8"?>
<formControlPr xmlns="http://schemas.microsoft.com/office/spreadsheetml/2009/9/main" objectType="CheckBox" fmlaLink="$AZ$11" lockText="1" noThreeD="1"/>
</file>

<file path=xl/ctrlProps/ctrlProp13.xml><?xml version="1.0" encoding="utf-8"?>
<formControlPr xmlns="http://schemas.microsoft.com/office/spreadsheetml/2009/9/main" objectType="CheckBox" fmlaLink="$BA$11" lockText="1" noThreeD="1"/>
</file>

<file path=xl/ctrlProps/ctrlProp14.xml><?xml version="1.0" encoding="utf-8"?>
<formControlPr xmlns="http://schemas.microsoft.com/office/spreadsheetml/2009/9/main" objectType="CheckBox" fmlaLink="$AY$5" lockText="1" noThreeD="1"/>
</file>

<file path=xl/ctrlProps/ctrlProp15.xml><?xml version="1.0" encoding="utf-8"?>
<formControlPr xmlns="http://schemas.microsoft.com/office/spreadsheetml/2009/9/main" objectType="CheckBox" fmlaLink="$AZ$5" lockText="1" noThreeD="1"/>
</file>

<file path=xl/ctrlProps/ctrlProp16.xml><?xml version="1.0" encoding="utf-8"?>
<formControlPr xmlns="http://schemas.microsoft.com/office/spreadsheetml/2009/9/main" objectType="CheckBox" fmlaLink="$BA$5" lockText="1" noThreeD="1"/>
</file>

<file path=xl/ctrlProps/ctrlProp17.xml><?xml version="1.0" encoding="utf-8"?>
<formControlPr xmlns="http://schemas.microsoft.com/office/spreadsheetml/2009/9/main" objectType="CheckBox" fmlaLink="$BB$5" lockText="1" noThreeD="1"/>
</file>

<file path=xl/ctrlProps/ctrlProp18.xml><?xml version="1.0" encoding="utf-8"?>
<formControlPr xmlns="http://schemas.microsoft.com/office/spreadsheetml/2009/9/main" objectType="CheckBox" fmlaLink="$BC$5" lockText="1" noThreeD="1"/>
</file>

<file path=xl/ctrlProps/ctrlProp19.xml><?xml version="1.0" encoding="utf-8"?>
<formControlPr xmlns="http://schemas.microsoft.com/office/spreadsheetml/2009/9/main" objectType="CheckBox" fmlaLink="$AZ$9" lockText="1" noThreeD="1"/>
</file>

<file path=xl/ctrlProps/ctrlProp20.xml><?xml version="1.0" encoding="utf-8"?>
<formControlPr xmlns="http://schemas.microsoft.com/office/spreadsheetml/2009/9/main" objectType="CheckBox" fmlaLink="$AY$9" lockText="1" noThreeD="1"/>
</file>

<file path=xl/ctrlProps/ctrlProp21.xml><?xml version="1.0" encoding="utf-8"?>
<formControlPr xmlns="http://schemas.microsoft.com/office/spreadsheetml/2009/9/main" objectType="CheckBox" fmlaLink="$BA$9" lockText="1" noThreeD="1"/>
</file>

<file path=xl/ctrlProps/ctrlProp22.xml><?xml version="1.0" encoding="utf-8"?>
<formControlPr xmlns="http://schemas.microsoft.com/office/spreadsheetml/2009/9/main" objectType="CheckBox" fmlaLink="$AX$9" lockText="1" noThreeD="1"/>
</file>

<file path=xl/ctrlProps/ctrlProp23.xml><?xml version="1.0" encoding="utf-8"?>
<formControlPr xmlns="http://schemas.microsoft.com/office/spreadsheetml/2009/9/main" objectType="CheckBox" fmlaLink="$BB$9" lockText="1" noThreeD="1"/>
</file>

<file path=xl/ctrlProps/ctrlProp24.xml><?xml version="1.0" encoding="utf-8"?>
<formControlPr xmlns="http://schemas.microsoft.com/office/spreadsheetml/2009/9/main" objectType="CheckBox" fmlaLink="$AX$6" lockText="1" noThreeD="1"/>
</file>

<file path=xl/ctrlProps/ctrlProp25.xml><?xml version="1.0" encoding="utf-8"?>
<formControlPr xmlns="http://schemas.microsoft.com/office/spreadsheetml/2009/9/main" objectType="CheckBox" fmlaLink="$AX$8" lockText="1" noThreeD="1"/>
</file>

<file path=xl/ctrlProps/ctrlProp26.xml><?xml version="1.0" encoding="utf-8"?>
<formControlPr xmlns="http://schemas.microsoft.com/office/spreadsheetml/2009/9/main" objectType="CheckBox" fmlaLink="$AY$6" lockText="1" noThreeD="1"/>
</file>

<file path=xl/ctrlProps/ctrlProp27.xml><?xml version="1.0" encoding="utf-8"?>
<formControlPr xmlns="http://schemas.microsoft.com/office/spreadsheetml/2009/9/main" objectType="CheckBox" fmlaLink="$AY$8" lockText="1" noThreeD="1"/>
</file>

<file path=xl/ctrlProps/ctrlProp28.xml><?xml version="1.0" encoding="utf-8"?>
<formControlPr xmlns="http://schemas.microsoft.com/office/spreadsheetml/2009/9/main" objectType="CheckBox" fmlaLink="$AZ$6" lockText="1" noThreeD="1"/>
</file>

<file path=xl/ctrlProps/ctrlProp29.xml><?xml version="1.0" encoding="utf-8"?>
<formControlPr xmlns="http://schemas.microsoft.com/office/spreadsheetml/2009/9/main" objectType="CheckBox" fmlaLink="$AZ$8" lockText="1" noThreeD="1"/>
</file>

<file path=xl/ctrlProps/ctrlProp30.xml><?xml version="1.0" encoding="utf-8"?>
<formControlPr xmlns="http://schemas.microsoft.com/office/spreadsheetml/2009/9/main" objectType="CheckBox" fmlaLink="$AX$12" lockText="1" noThreeD="1"/>
</file>

<file path=xl/ctrlProps/ctrlProp31.xml><?xml version="1.0" encoding="utf-8"?>
<formControlPr xmlns="http://schemas.microsoft.com/office/spreadsheetml/2009/9/main" objectType="CheckBox" fmlaLink="$AY$11" lockText="1" noThreeD="1"/>
</file>

<file path=xl/ctrlProps/ctrlProp32.xml><?xml version="1.0" encoding="utf-8"?>
<formControlPr xmlns="http://schemas.microsoft.com/office/spreadsheetml/2009/9/main" objectType="CheckBox" fmlaLink="$AY$1" lockText="1" noThreeD="1"/>
</file>

<file path=xl/ctrlProps/ctrlProp33.xml><?xml version="1.0" encoding="utf-8"?>
<formControlPr xmlns="http://schemas.microsoft.com/office/spreadsheetml/2009/9/main" objectType="CheckBox" fmlaLink="$AX$10" lockText="1" noThreeD="1"/>
</file>

<file path=xl/ctrlProps/ctrlProp34.xml><?xml version="1.0" encoding="utf-8"?>
<formControlPr xmlns="http://schemas.microsoft.com/office/spreadsheetml/2009/9/main" objectType="CheckBox" fmlaLink="コンクリート!$AY$11" lockText="1" noThreeD="1"/>
</file>

<file path=xl/ctrlProps/ctrlProp35.xml><?xml version="1.0" encoding="utf-8"?>
<formControlPr xmlns="http://schemas.microsoft.com/office/spreadsheetml/2009/9/main" objectType="CheckBox" fmlaLink="AX1" lockText="1" noThreeD="1"/>
</file>

<file path=xl/ctrlProps/ctrlProp36.xml><?xml version="1.0" encoding="utf-8"?>
<formControlPr xmlns="http://schemas.microsoft.com/office/spreadsheetml/2009/9/main" objectType="CheckBox" fmlaLink="AX14" lockText="1" noThreeD="1"/>
</file>

<file path=xl/ctrlProps/ctrlProp37.xml><?xml version="1.0" encoding="utf-8"?>
<formControlPr xmlns="http://schemas.microsoft.com/office/spreadsheetml/2009/9/main" objectType="CheckBox" fmlaLink="AZ14" lockText="1" noThreeD="1"/>
</file>

<file path=xl/ctrlProps/ctrlProp38.xml><?xml version="1.0" encoding="utf-8"?>
<formControlPr xmlns="http://schemas.microsoft.com/office/spreadsheetml/2009/9/main" objectType="CheckBox" fmlaLink="$AL$27" lockText="1" noThreeD="1"/>
</file>

<file path=xl/ctrlProps/ctrlProp39.xml><?xml version="1.0" encoding="utf-8"?>
<formControlPr xmlns="http://schemas.microsoft.com/office/spreadsheetml/2009/9/main" objectType="CheckBox" fmlaLink="$AM$30" lockText="1" noThreeD="1"/>
</file>

<file path=xl/ctrlProps/ctrlProp40.xml><?xml version="1.0" encoding="utf-8"?>
<formControlPr xmlns="http://schemas.microsoft.com/office/spreadsheetml/2009/9/main" objectType="CheckBox" fmlaLink="$AN$30" lockText="1" noThreeD="1"/>
</file>

<file path=xl/ctrlProps/ctrlProp41.xml><?xml version="1.0" encoding="utf-8"?>
<formControlPr xmlns="http://schemas.microsoft.com/office/spreadsheetml/2009/9/main" objectType="CheckBox" fmlaLink="$AL$30" lockText="1" noThreeD="1"/>
</file>

<file path=xl/ctrlProps/ctrlProp42.xml><?xml version="1.0" encoding="utf-8"?>
<formControlPr xmlns="http://schemas.microsoft.com/office/spreadsheetml/2009/9/main" objectType="CheckBox" fmlaLink="$AM$27" lockText="1" noThreeD="1"/>
</file>

<file path=xl/ctrlProps/ctrlProp43.xml><?xml version="1.0" encoding="utf-8"?>
<formControlPr xmlns="http://schemas.microsoft.com/office/spreadsheetml/2009/9/main" objectType="CheckBox" fmlaLink="$AR$70" lockText="1" noThreeD="1"/>
</file>

<file path=xl/ctrlProps/ctrlProp44.xml><?xml version="1.0" encoding="utf-8"?>
<formControlPr xmlns="http://schemas.microsoft.com/office/spreadsheetml/2009/9/main" objectType="CheckBox" checked="Checked" fmlaLink="$AR$68" lockText="1" noThreeD="1"/>
</file>

<file path=xl/ctrlProps/ctrlProp45.xml><?xml version="1.0" encoding="utf-8"?>
<formControlPr xmlns="http://schemas.microsoft.com/office/spreadsheetml/2009/9/main" objectType="CheckBox" fmlaLink="$AP$64" lockText="1" noThreeD="1"/>
</file>

<file path=xl/ctrlProps/ctrlProp46.xml><?xml version="1.0" encoding="utf-8"?>
<formControlPr xmlns="http://schemas.microsoft.com/office/spreadsheetml/2009/9/main" objectType="CheckBox" fmlaLink="$AO$64" lockText="1" noThreeD="1"/>
</file>

<file path=xl/ctrlProps/ctrlProp47.xml><?xml version="1.0" encoding="utf-8"?>
<formControlPr xmlns="http://schemas.microsoft.com/office/spreadsheetml/2009/9/main" objectType="CheckBox" fmlaLink="$AQ$64" lockText="1" noThreeD="1"/>
</file>

<file path=xl/ctrlProps/ctrlProp48.xml><?xml version="1.0" encoding="utf-8"?>
<formControlPr xmlns="http://schemas.microsoft.com/office/spreadsheetml/2009/9/main" objectType="CheckBox" fmlaLink="$AS$64" lockText="1" noThreeD="1"/>
</file>

<file path=xl/ctrlProps/ctrlProp49.xml><?xml version="1.0" encoding="utf-8"?>
<formControlPr xmlns="http://schemas.microsoft.com/office/spreadsheetml/2009/9/main" objectType="CheckBox" fmlaLink="$AK$25" lockText="1" noThreeD="1"/>
</file>

<file path=xl/ctrlProps/ctrlProp50.xml><?xml version="1.0" encoding="utf-8"?>
<formControlPr xmlns="http://schemas.microsoft.com/office/spreadsheetml/2009/9/main" objectType="CheckBox" fmlaLink="$AL$25" lockText="1" noThreeD="1"/>
</file>

<file path=xl/ctrlProps/ctrlProp51.xml><?xml version="1.0" encoding="utf-8"?>
<formControlPr xmlns="http://schemas.microsoft.com/office/spreadsheetml/2009/9/main" objectType="CheckBox" fmlaLink="$AK$32" lockText="1" noThreeD="1"/>
</file>

<file path=xl/ctrlProps/ctrlProp52.xml><?xml version="1.0" encoding="utf-8"?>
<formControlPr xmlns="http://schemas.microsoft.com/office/spreadsheetml/2009/9/main" objectType="CheckBox" fmlaLink="$AM$32" lockText="1" noThreeD="1"/>
</file>

<file path=xl/ctrlProps/ctrlProp53.xml><?xml version="1.0" encoding="utf-8"?>
<formControlPr xmlns="http://schemas.microsoft.com/office/spreadsheetml/2009/9/main" objectType="CheckBox" fmlaLink="$AL$32" lockText="1" noThreeD="1"/>
</file>

<file path=xl/ctrlProps/ctrlProp54.xml><?xml version="1.0" encoding="utf-8"?>
<formControlPr xmlns="http://schemas.microsoft.com/office/spreadsheetml/2009/9/main" objectType="CheckBox" fmlaLink="$AN$32" lockText="1" noThreeD="1"/>
</file>

<file path=xl/ctrlProps/ctrlProp55.xml><?xml version="1.0" encoding="utf-8"?>
<formControlPr xmlns="http://schemas.microsoft.com/office/spreadsheetml/2009/9/main" objectType="CheckBox" fmlaLink="$AQ$32" lockText="1" noThreeD="1"/>
</file>

<file path=xl/ctrlProps/ctrlProp56.xml><?xml version="1.0" encoding="utf-8"?>
<formControlPr xmlns="http://schemas.microsoft.com/office/spreadsheetml/2009/9/main" objectType="CheckBox" fmlaLink="$AP$32" lockText="1" noThreeD="1"/>
</file>

<file path=xl/ctrlProps/ctrlProp57.xml><?xml version="1.0" encoding="utf-8"?>
<formControlPr xmlns="http://schemas.microsoft.com/office/spreadsheetml/2009/9/main" objectType="CheckBox" fmlaLink="$AR$32" lockText="1" noThreeD="1"/>
</file>

<file path=xl/ctrlProps/ctrlProp58.xml><?xml version="1.0" encoding="utf-8"?>
<formControlPr xmlns="http://schemas.microsoft.com/office/spreadsheetml/2009/9/main" objectType="CheckBox" fmlaLink="$AK$28" lockText="1" noThreeD="1"/>
</file>

<file path=xl/ctrlProps/ctrlProp59.xml><?xml version="1.0" encoding="utf-8"?>
<formControlPr xmlns="http://schemas.microsoft.com/office/spreadsheetml/2009/9/main" objectType="CheckBox" fmlaLink="$AL$28" lockText="1" noThreeD="1"/>
</file>

<file path=xl/ctrlProps/ctrlProp60.xml><?xml version="1.0" encoding="utf-8"?>
<formControlPr xmlns="http://schemas.microsoft.com/office/spreadsheetml/2009/9/main" objectType="CheckBox" fmlaLink="$AM$28" lockText="1" noThreeD="1"/>
</file>

<file path=xl/ctrlProps/ctrlProp61.xml><?xml version="1.0" encoding="utf-8"?>
<formControlPr xmlns="http://schemas.microsoft.com/office/spreadsheetml/2009/9/main" objectType="CheckBox" fmlaLink="$AO$34" lockText="1" noThreeD="1"/>
</file>

<file path=xl/ctrlProps/ctrlProp62.xml><?xml version="1.0" encoding="utf-8"?>
<formControlPr xmlns="http://schemas.microsoft.com/office/spreadsheetml/2009/9/main" objectType="CheckBox" fmlaLink="$AK$34" lockText="1" noThreeD="1"/>
</file>

<file path=xl/ctrlProps/ctrlProp63.xml><?xml version="1.0" encoding="utf-8"?>
<formControlPr xmlns="http://schemas.microsoft.com/office/spreadsheetml/2009/9/main" objectType="CheckBox" fmlaLink="$AK$36" lockText="1" noThreeD="1"/>
</file>

<file path=xl/ctrlProps/ctrlProp64.xml><?xml version="1.0" encoding="utf-8"?>
<formControlPr xmlns="http://schemas.microsoft.com/office/spreadsheetml/2009/9/main" objectType="CheckBox" fmlaLink="$AL$36" lockText="1" noThreeD="1"/>
</file>

<file path=xl/ctrlProps/ctrlProp65.xml><?xml version="1.0" encoding="utf-8"?>
<formControlPr xmlns="http://schemas.microsoft.com/office/spreadsheetml/2009/9/main" objectType="CheckBox" fmlaLink="$AM$36" lockText="1" noThreeD="1"/>
</file>

<file path=xl/ctrlProps/ctrlProp66.xml><?xml version="1.0" encoding="utf-8"?>
<formControlPr xmlns="http://schemas.microsoft.com/office/spreadsheetml/2009/9/main" objectType="CheckBox" fmlaLink="$AN$36" lockText="1" noThreeD="1"/>
</file>

<file path=xl/ctrlProps/ctrlProp67.xml><?xml version="1.0" encoding="utf-8"?>
<formControlPr xmlns="http://schemas.microsoft.com/office/spreadsheetml/2009/9/main" objectType="CheckBox" fmlaLink="$AK$38" lockText="1" noThreeD="1"/>
</file>

<file path=xl/ctrlProps/ctrlProp68.xml><?xml version="1.0" encoding="utf-8"?>
<formControlPr xmlns="http://schemas.microsoft.com/office/spreadsheetml/2009/9/main" objectType="CheckBox" fmlaLink="$AL$38"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K$40" lockText="1" noThreeD="1"/>
</file>

<file path=xl/ctrlProps/ctrlProp71.xml><?xml version="1.0" encoding="utf-8"?>
<formControlPr xmlns="http://schemas.microsoft.com/office/spreadsheetml/2009/9/main" objectType="CheckBox" fmlaLink="$AL$40" lockText="1" noThreeD="1"/>
</file>

<file path=xl/ctrlProps/ctrlProp72.xml><?xml version="1.0" encoding="utf-8"?>
<formControlPr xmlns="http://schemas.microsoft.com/office/spreadsheetml/2009/9/main" objectType="CheckBox" fmlaLink="$AM$40" lockText="1" noThreeD="1"/>
</file>

<file path=xl/ctrlProps/ctrlProp73.xml><?xml version="1.0" encoding="utf-8"?>
<formControlPr xmlns="http://schemas.microsoft.com/office/spreadsheetml/2009/9/main" objectType="CheckBox" fmlaLink="$AN$59" lockText="1" noThreeD="1"/>
</file>

<file path=xl/ctrlProps/ctrlProp74.xml><?xml version="1.0" encoding="utf-8"?>
<formControlPr xmlns="http://schemas.microsoft.com/office/spreadsheetml/2009/9/main" objectType="CheckBox" fmlaLink="$AP$59" lockText="1" noThreeD="1"/>
</file>

<file path=xl/ctrlProps/ctrlProp75.xml><?xml version="1.0" encoding="utf-8"?>
<formControlPr xmlns="http://schemas.microsoft.com/office/spreadsheetml/2009/9/main" objectType="CheckBox" fmlaLink="$AL$59" lockText="1" noThreeD="1"/>
</file>

<file path=xl/ctrlProps/ctrlProp76.xml><?xml version="1.0" encoding="utf-8"?>
<formControlPr xmlns="http://schemas.microsoft.com/office/spreadsheetml/2009/9/main" objectType="CheckBox" fmlaLink="$AM$59" lockText="1" noThreeD="1"/>
</file>

<file path=xl/ctrlProps/ctrlProp77.xml><?xml version="1.0" encoding="utf-8"?>
<formControlPr xmlns="http://schemas.microsoft.com/office/spreadsheetml/2009/9/main" objectType="CheckBox" fmlaLink="$AK$62" lockText="1" noThreeD="1"/>
</file>

<file path=xl/ctrlProps/ctrlProp78.xml><?xml version="1.0" encoding="utf-8"?>
<formControlPr xmlns="http://schemas.microsoft.com/office/spreadsheetml/2009/9/main" objectType="CheckBox" fmlaLink="$AL$34" lockText="1" noThreeD="1"/>
</file>

<file path=xl/ctrlProps/ctrlProp79.xml><?xml version="1.0" encoding="utf-8"?>
<formControlPr xmlns="http://schemas.microsoft.com/office/spreadsheetml/2009/9/main" objectType="CheckBox" fmlaLink="$AM$34" lockText="1" noThreeD="1"/>
</file>

<file path=xl/ctrlProps/ctrlProp80.xml><?xml version="1.0" encoding="utf-8"?>
<formControlPr xmlns="http://schemas.microsoft.com/office/spreadsheetml/2009/9/main" objectType="CheckBox" fmlaLink="$AN$34" lockText="1" noThreeD="1"/>
</file>

<file path=xl/ctrlProps/ctrlProp81.xml><?xml version="1.0" encoding="utf-8"?>
<formControlPr xmlns="http://schemas.microsoft.com/office/spreadsheetml/2009/9/main" objectType="CheckBox" fmlaLink="$AK$64" lockText="1" noThreeD="1"/>
</file>

<file path=xl/ctrlProps/ctrlProp82.xml><?xml version="1.0" encoding="utf-8"?>
<formControlPr xmlns="http://schemas.microsoft.com/office/spreadsheetml/2009/9/main" objectType="CheckBox" fmlaLink="$AF$13" lockText="1" noThreeD="1"/>
</file>

<file path=xl/ctrlProps/ctrlProp83.xml><?xml version="1.0" encoding="utf-8"?>
<formControlPr xmlns="http://schemas.microsoft.com/office/spreadsheetml/2009/9/main" objectType="CheckBox" fmlaLink="$AH$13" lockText="1" noThreeD="1"/>
</file>

<file path=xl/ctrlProps/ctrlProp84.xml><?xml version="1.0" encoding="utf-8"?>
<formControlPr xmlns="http://schemas.microsoft.com/office/spreadsheetml/2009/9/main" objectType="CheckBox" fmlaLink="$AF$20" noThreeD="1"/>
</file>

<file path=xl/ctrlProps/ctrlProp85.xml><?xml version="1.0" encoding="utf-8"?>
<formControlPr xmlns="http://schemas.microsoft.com/office/spreadsheetml/2009/9/main" objectType="CheckBox" fmlaLink="$AH$20" lockText="1" noThreeD="1"/>
</file>

<file path=xl/ctrlProps/ctrlProp86.xml><?xml version="1.0" encoding="utf-8"?>
<formControlPr xmlns="http://schemas.microsoft.com/office/spreadsheetml/2009/9/main" objectType="CheckBox" fmlaLink="$AJ$20" lockText="1" noThreeD="1"/>
</file>

<file path=xl/ctrlProps/ctrlProp87.xml><?xml version="1.0" encoding="utf-8"?>
<formControlPr xmlns="http://schemas.microsoft.com/office/spreadsheetml/2009/9/main" objectType="CheckBox" fmlaLink="$AL$20" lockText="1" noThreeD="1"/>
</file>

<file path=xl/ctrlProps/ctrlProp88.xml><?xml version="1.0" encoding="utf-8"?>
<formControlPr xmlns="http://schemas.microsoft.com/office/spreadsheetml/2009/9/main" objectType="CheckBox" fmlaLink="$AN$20" lockText="1" noThreeD="1"/>
</file>

<file path=xl/ctrlProps/ctrlProp89.xml><?xml version="1.0" encoding="utf-8"?>
<formControlPr xmlns="http://schemas.microsoft.com/office/spreadsheetml/2009/9/main" objectType="CheckBox" fmlaLink="$AG$51" lockText="1" noThreeD="1"/>
</file>

<file path=xl/ctrlProps/ctrlProp90.xml><?xml version="1.0" encoding="utf-8"?>
<formControlPr xmlns="http://schemas.microsoft.com/office/spreadsheetml/2009/9/main" objectType="CheckBox" fmlaLink="$AG$57" lockText="1" noThreeD="1"/>
</file>

<file path=xl/ctrlProps/ctrlProp91.xml><?xml version="1.0" encoding="utf-8"?>
<formControlPr xmlns="http://schemas.microsoft.com/office/spreadsheetml/2009/9/main" objectType="CheckBox" fmlaLink="$AF$22" lockText="1" noThreeD="1"/>
</file>

<file path=xl/ctrlProps/ctrlProp92.xml><?xml version="1.0" encoding="utf-8"?>
<formControlPr xmlns="http://schemas.microsoft.com/office/spreadsheetml/2009/9/main" objectType="CheckBox" fmlaLink="$AH$42" lockText="1" noThreeD="1"/>
</file>

<file path=xl/ctrlProps/ctrlProp93.xml><?xml version="1.0" encoding="utf-8"?>
<formControlPr xmlns="http://schemas.microsoft.com/office/spreadsheetml/2009/9/main" objectType="CheckBox" fmlaLink="$AG$45" lockText="1" noThreeD="1"/>
</file>

<file path=xl/ctrlProps/ctrlProp94.xml><?xml version="1.0" encoding="utf-8"?>
<formControlPr xmlns="http://schemas.microsoft.com/office/spreadsheetml/2009/9/main" objectType="CheckBox" fmlaLink="$AF$42" lockText="1" noThreeD="1"/>
</file>

<file path=xl/ctrlProps/ctrlProp95.xml><?xml version="1.0" encoding="utf-8"?>
<formControlPr xmlns="http://schemas.microsoft.com/office/spreadsheetml/2009/9/main" objectType="CheckBox" fmlaLink="$AL$42" lockText="1" noThreeD="1"/>
</file>

<file path=xl/ctrlProps/ctrlProp96.xml><?xml version="1.0" encoding="utf-8"?>
<formControlPr xmlns="http://schemas.microsoft.com/office/spreadsheetml/2009/9/main" objectType="CheckBox" fmlaLink="$AF$13" lockText="1" noThreeD="1"/>
</file>

<file path=xl/ctrlProps/ctrlProp97.xml><?xml version="1.0" encoding="utf-8"?>
<formControlPr xmlns="http://schemas.microsoft.com/office/spreadsheetml/2009/9/main" objectType="CheckBox" fmlaLink="$AH$13" lockText="1" noThreeD="1"/>
</file>

<file path=xl/ctrlProps/ctrlProp98.xml><?xml version="1.0" encoding="utf-8"?>
<formControlPr xmlns="http://schemas.microsoft.com/office/spreadsheetml/2009/9/main" objectType="CheckBox" fmlaLink="$AF$20" noThreeD="1"/>
</file>

<file path=xl/ctrlProps/ctrlProp99.xml><?xml version="1.0" encoding="utf-8"?>
<formControlPr xmlns="http://schemas.microsoft.com/office/spreadsheetml/2009/9/main" objectType="CheckBox" fmlaLink="$AH$20" lockText="1" noThreeD="1"/>
</file>

<file path=xl/ctrlProps/ctrlProp100.xml><?xml version="1.0" encoding="utf-8"?>
<formControlPr xmlns="http://schemas.microsoft.com/office/spreadsheetml/2009/9/main" objectType="CheckBox" fmlaLink="$AJ$20" lockText="1" noThreeD="1"/>
</file>

<file path=xl/ctrlProps/ctrlProp101.xml><?xml version="1.0" encoding="utf-8"?>
<formControlPr xmlns="http://schemas.microsoft.com/office/spreadsheetml/2009/9/main" objectType="CheckBox" fmlaLink="$AL$20" lockText="1" noThreeD="1"/>
</file>

<file path=xl/ctrlProps/ctrlProp102.xml><?xml version="1.0" encoding="utf-8"?>
<formControlPr xmlns="http://schemas.microsoft.com/office/spreadsheetml/2009/9/main" objectType="CheckBox" fmlaLink="$AN$20" lockText="1" noThreeD="1"/>
</file>

<file path=xl/ctrlProps/ctrlProp103.xml><?xml version="1.0" encoding="utf-8"?>
<formControlPr xmlns="http://schemas.microsoft.com/office/spreadsheetml/2009/9/main" objectType="CheckBox" fmlaLink="$AG$51" lockText="1" noThreeD="1"/>
</file>

<file path=xl/ctrlProps/ctrlProp104.xml><?xml version="1.0" encoding="utf-8"?>
<formControlPr xmlns="http://schemas.microsoft.com/office/spreadsheetml/2009/9/main" objectType="CheckBox" fmlaLink="$AG$57" lockText="1" noThreeD="1"/>
</file>

<file path=xl/ctrlProps/ctrlProp105.xml><?xml version="1.0" encoding="utf-8"?>
<formControlPr xmlns="http://schemas.microsoft.com/office/spreadsheetml/2009/9/main" objectType="CheckBox" fmlaLink="$AF$22" lockText="1" noThreeD="1"/>
</file>

<file path=xl/ctrlProps/ctrlProp106.xml><?xml version="1.0" encoding="utf-8"?>
<formControlPr xmlns="http://schemas.microsoft.com/office/spreadsheetml/2009/9/main" objectType="CheckBox" fmlaLink="$AH$42" lockText="1" noThreeD="1"/>
</file>

<file path=xl/ctrlProps/ctrlProp107.xml><?xml version="1.0" encoding="utf-8"?>
<formControlPr xmlns="http://schemas.microsoft.com/office/spreadsheetml/2009/9/main" objectType="CheckBox" fmlaLink="$AG$45" lockText="1" noThreeD="1"/>
</file>

<file path=xl/ctrlProps/ctrlProp108.xml><?xml version="1.0" encoding="utf-8"?>
<formControlPr xmlns="http://schemas.microsoft.com/office/spreadsheetml/2009/9/main" objectType="CheckBox" fmlaLink="$AF$42" lockText="1" noThreeD="1"/>
</file>

<file path=xl/ctrlProps/ctrlProp109.xml><?xml version="1.0" encoding="utf-8"?>
<formControlPr xmlns="http://schemas.microsoft.com/office/spreadsheetml/2009/9/main" objectType="CheckBox" fmlaLink="$AL$42" lockText="1" noThreeD="1"/>
</file>

<file path=xl/ctrlProps/ctrlProp110.xml><?xml version="1.0" encoding="utf-8"?>
<formControlPr xmlns="http://schemas.microsoft.com/office/spreadsheetml/2009/9/main" objectType="CheckBox" fmlaLink="$W$23" lockText="1" noThreeD="1"/>
</file>

<file path=xl/ctrlProps/ctrlProp111.xml><?xml version="1.0" encoding="utf-8"?>
<formControlPr xmlns="http://schemas.microsoft.com/office/spreadsheetml/2009/9/main" objectType="CheckBox" fmlaLink="$X$23" lockText="1" noThreeD="1"/>
</file>

<file path=xl/ctrlProps/ctrlProp112.xml><?xml version="1.0" encoding="utf-8"?>
<formControlPr xmlns="http://schemas.microsoft.com/office/spreadsheetml/2009/9/main" objectType="CheckBox" fmlaLink="$W$26" lockText="1" noThreeD="1"/>
</file>

<file path=xl/ctrlProps/ctrlProp113.xml><?xml version="1.0" encoding="utf-8"?>
<formControlPr xmlns="http://schemas.microsoft.com/office/spreadsheetml/2009/9/main" objectType="CheckBox" fmlaLink="$X$26" lockText="1" noThreeD="1"/>
</file>

<file path=xl/ctrlProps/ctrlProp114.xml><?xml version="1.0" encoding="utf-8"?>
<formControlPr xmlns="http://schemas.microsoft.com/office/spreadsheetml/2009/9/main" objectType="CheckBox" fmlaLink="$Y$26" lockText="1" noThreeD="1"/>
</file>

<file path=xl/ctrlProps/ctrlProp115.xml><?xml version="1.0" encoding="utf-8"?>
<formControlPr xmlns="http://schemas.microsoft.com/office/spreadsheetml/2009/9/main" objectType="CheckBox" fmlaLink="$Z$26" lockText="1" noThreeD="1"/>
</file>

<file path=xl/ctrlProps/ctrlProp116.xml><?xml version="1.0" encoding="utf-8"?>
<formControlPr xmlns="http://schemas.microsoft.com/office/spreadsheetml/2009/9/main" objectType="CheckBox" fmlaLink="$Z$48" lockText="1" noThreeD="1"/>
</file>

<file path=xl/ctrlProps/ctrlProp117.xml><?xml version="1.0" encoding="utf-8"?>
<formControlPr xmlns="http://schemas.microsoft.com/office/spreadsheetml/2009/9/main" objectType="CheckBox" fmlaLink="$Y$48" lockText="1" noThreeD="1"/>
</file>

<file path=xl/ctrlProps/ctrlProp118.xml><?xml version="1.0" encoding="utf-8"?>
<formControlPr xmlns="http://schemas.microsoft.com/office/spreadsheetml/2009/9/main" objectType="CheckBox" fmlaLink="$W$45" lockText="1" noThreeD="1"/>
</file>

<file path=xl/ctrlProps/ctrlProp119.xml><?xml version="1.0" encoding="utf-8"?>
<formControlPr xmlns="http://schemas.microsoft.com/office/spreadsheetml/2009/9/main" objectType="CheckBox" fmlaLink="$W$47" lockText="1" noThreeD="1"/>
</file>

<file path=xl/ctrlProps/ctrlProp120.xml><?xml version="1.0" encoding="utf-8"?>
<formControlPr xmlns="http://schemas.microsoft.com/office/spreadsheetml/2009/9/main" objectType="CheckBox" fmlaLink="$X$45" lockText="1" noThreeD="1"/>
</file>

<file path=xl/ctrlProps/ctrlProp121.xml><?xml version="1.0" encoding="utf-8"?>
<formControlPr xmlns="http://schemas.microsoft.com/office/spreadsheetml/2009/9/main" objectType="CheckBox" fmlaLink="$Z$45" lockText="1" noThreeD="1"/>
</file>

<file path=xl/ctrlProps/ctrlProp122.xml><?xml version="1.0" encoding="utf-8"?>
<formControlPr xmlns="http://schemas.microsoft.com/office/spreadsheetml/2009/9/main" objectType="CheckBox" fmlaLink="$BU$58" lockText="1" noThreeD="1"/>
</file>

<file path=xl/ctrlProps/ctrlProp123.xml><?xml version="1.0" encoding="utf-8"?>
<formControlPr xmlns="http://schemas.microsoft.com/office/spreadsheetml/2009/9/main" objectType="CheckBox" fmlaLink="$BT$58" lockText="1" noThreeD="1"/>
</file>

<file path=xl/ctrlProps/ctrlProp124.xml><?xml version="1.0" encoding="utf-8"?>
<formControlPr xmlns="http://schemas.microsoft.com/office/spreadsheetml/2009/9/main" objectType="CheckBox" fmlaLink="$BS$58" lockText="1" noThreeD="1"/>
</file>

<file path=xl/ctrlProps/ctrlProp125.xml><?xml version="1.0" encoding="utf-8"?>
<formControlPr xmlns="http://schemas.microsoft.com/office/spreadsheetml/2009/9/main" objectType="CheckBox" fmlaLink="$BW$58" lockText="1" noThreeD="1"/>
</file>

<file path=xl/ctrlProps/ctrlProp126.xml><?xml version="1.0" encoding="utf-8"?>
<formControlPr xmlns="http://schemas.microsoft.com/office/spreadsheetml/2009/9/main" objectType="CheckBox" fmlaLink="$BR$22" lockText="1" noThreeD="1"/>
</file>

<file path=xl/ctrlProps/ctrlProp127.xml><?xml version="1.0" encoding="utf-8"?>
<formControlPr xmlns="http://schemas.microsoft.com/office/spreadsheetml/2009/9/main" objectType="CheckBox" fmlaLink="$BS$22" lockText="1" noThreeD="1"/>
</file>

<file path=xl/ctrlProps/ctrlProp128.xml><?xml version="1.0" encoding="utf-8"?>
<formControlPr xmlns="http://schemas.microsoft.com/office/spreadsheetml/2009/9/main" objectType="CheckBox" fmlaLink="$BT$22" lockText="1" noThreeD="1"/>
</file>

<file path=xl/ctrlProps/ctrlProp129.xml><?xml version="1.0" encoding="utf-8"?>
<formControlPr xmlns="http://schemas.microsoft.com/office/spreadsheetml/2009/9/main" objectType="CheckBox" fmlaLink="$BR$61" lockText="1" noThreeD="1"/>
</file>

<file path=xl/ctrlProps/ctrlProp130.xml><?xml version="1.0" encoding="utf-8"?>
<formControlPr xmlns="http://schemas.microsoft.com/office/spreadsheetml/2009/9/main" objectType="CheckBox" checked="Checked" fmlaLink="$BR$63" lockText="1" noThreeD="1"/>
</file>

<file path=xl/ctrlProps/ctrlProp131.xml><?xml version="1.0" encoding="utf-8"?>
<formControlPr xmlns="http://schemas.microsoft.com/office/spreadsheetml/2009/9/main" objectType="CheckBox" fmlaLink="$X$45" lockText="1" noThreeD="1"/>
</file>

<file path=xl/ctrlProps/ctrlProp132.xml><?xml version="1.0" encoding="utf-8"?>
<formControlPr xmlns="http://schemas.microsoft.com/office/spreadsheetml/2009/9/main" objectType="CheckBox" fmlaLink="$Y$45" lockText="1" noThreeD="1"/>
</file>

<file path=xl/ctrlProps/ctrlProp133.xml><?xml version="1.0" encoding="utf-8"?>
<formControlPr xmlns="http://schemas.microsoft.com/office/spreadsheetml/2009/9/main" objectType="CheckBox" fmlaLink="$Z$45" lockText="1" noThreeD="1"/>
</file>

<file path=xl/ctrlProps/ctrlProp134.xml><?xml version="1.0" encoding="utf-8"?>
<formControlPr xmlns="http://schemas.microsoft.com/office/spreadsheetml/2009/9/main" objectType="CheckBox" fmlaLink="$AB$45" lockText="1" noThreeD="1"/>
</file>

<file path=xl/ctrlProps/ctrlProp135.xml><?xml version="1.0" encoding="utf-8"?>
<formControlPr xmlns="http://schemas.microsoft.com/office/spreadsheetml/2009/9/main" objectType="CheckBox" fmlaLink="$W$24" lockText="1" noThreeD="1"/>
</file>

<file path=xl/ctrlProps/ctrlProp136.xml><?xml version="1.0" encoding="utf-8"?>
<formControlPr xmlns="http://schemas.microsoft.com/office/spreadsheetml/2009/9/main" objectType="CheckBox" fmlaLink="$X$24" lockText="1" noThreeD="1"/>
</file>

<file path=xl/ctrlProps/ctrlProp137.xml><?xml version="1.0" encoding="utf-8"?>
<formControlPr xmlns="http://schemas.microsoft.com/office/spreadsheetml/2009/9/main" objectType="CheckBox" fmlaLink="$W$27" lockText="1" noThreeD="1"/>
</file>

<file path=xl/ctrlProps/ctrlProp138.xml><?xml version="1.0" encoding="utf-8"?>
<formControlPr xmlns="http://schemas.microsoft.com/office/spreadsheetml/2009/9/main" objectType="CheckBox" fmlaLink="$X$27" lockText="1" noThreeD="1"/>
</file>

<file path=xl/ctrlProps/ctrlProp139.xml><?xml version="1.0" encoding="utf-8"?>
<formControlPr xmlns="http://schemas.microsoft.com/office/spreadsheetml/2009/9/main" objectType="CheckBox" fmlaLink="$Z$27" lockText="1" noThreeD="1"/>
</file>

<file path=xl/ctrlProps/ctrlProp140.xml><?xml version="1.0" encoding="utf-8"?>
<formControlPr xmlns="http://schemas.microsoft.com/office/spreadsheetml/2009/9/main" objectType="CheckBox" fmlaLink="$Y$27" lockText="1" noThreeD="1"/>
</file>

<file path=xl/ctrlProps/ctrlProp141.xml><?xml version="1.0" encoding="utf-8"?>
<formControlPr xmlns="http://schemas.microsoft.com/office/spreadsheetml/2009/9/main" objectType="CheckBox" fmlaLink="$AA$27" lockText="1" noThreeD="1"/>
</file>

<file path=xl/ctrlProps/ctrlProp142.xml><?xml version="1.0" encoding="utf-8"?>
<formControlPr xmlns="http://schemas.microsoft.com/office/spreadsheetml/2009/9/main" objectType="CheckBox" fmlaLink="$AB$27" lockText="1" noThreeD="1"/>
</file>

<file path=xl/ctrlProps/ctrlProp143.xml><?xml version="1.0" encoding="utf-8"?>
<formControlPr xmlns="http://schemas.microsoft.com/office/spreadsheetml/2009/9/main" objectType="CheckBox" fmlaLink="$AC$27" lockText="1" noThreeD="1"/>
</file>

<file path=xl/ctrlProps/ctrlProp144.xml><?xml version="1.0" encoding="utf-8"?>
<formControlPr xmlns="http://schemas.microsoft.com/office/spreadsheetml/2009/9/main" objectType="CheckBox" fmlaLink="$W$29" lockText="1" noThreeD="1"/>
</file>

<file path=xl/ctrlProps/ctrlProp145.xml><?xml version="1.0" encoding="utf-8"?>
<formControlPr xmlns="http://schemas.microsoft.com/office/spreadsheetml/2009/9/main" objectType="CheckBox" fmlaLink="$X$29" lockText="1" noThreeD="1"/>
</file>

<file path=xl/ctrlProps/ctrlProp146.xml><?xml version="1.0" encoding="utf-8"?>
<formControlPr xmlns="http://schemas.microsoft.com/office/spreadsheetml/2009/9/main" objectType="CheckBox" fmlaLink="$Y$29" lockText="1" noThreeD="1"/>
</file>

<file path=xl/ctrlProps/ctrlProp147.xml><?xml version="1.0" encoding="utf-8"?>
<formControlPr xmlns="http://schemas.microsoft.com/office/spreadsheetml/2009/9/main" objectType="CheckBox" fmlaLink="$W$50" lockText="1" noThreeD="1"/>
</file>

<file path=xl/ctrlProps/ctrlProp148.xml><?xml version="1.0" encoding="utf-8"?>
<formControlPr xmlns="http://schemas.microsoft.com/office/spreadsheetml/2009/9/main" objectType="CheckBox" fmlaLink="$W$48" lockText="1" noThreeD="1"/>
</file>

<file path=xl/ctrlProps/ctrlProp149.xml><?xml version="1.0" encoding="utf-8"?>
<formControlPr xmlns="http://schemas.microsoft.com/office/spreadsheetml/2009/9/main" objectType="CheckBox" fmlaLink="$AR$40" lockText="1" noThreeD="1"/>
</file>

<file path=xl/ctrlProps/ctrlProp150.xml><?xml version="1.0" encoding="utf-8"?>
<formControlPr xmlns="http://schemas.microsoft.com/office/spreadsheetml/2009/9/main" objectType="CheckBox" fmlaLink="$AR$47" lockText="1" noThreeD="1"/>
</file>

<file path=xl/ctrlProps/ctrlProp151.xml><?xml version="1.0" encoding="utf-8"?>
<formControlPr xmlns="http://schemas.microsoft.com/office/spreadsheetml/2009/9/main" objectType="CheckBox" fmlaLink="$AS$27" lockText="1" noThreeD="1"/>
</file>

<file path=xl/ctrlProps/ctrlProp152.xml><?xml version="1.0" encoding="utf-8"?>
<formControlPr xmlns="http://schemas.microsoft.com/office/spreadsheetml/2009/9/main" objectType="CheckBox" fmlaLink="$AT$27" lockText="1" noThreeD="1"/>
</file>

<file path=xl/ctrlProps/ctrlProp153.xml><?xml version="1.0" encoding="utf-8"?>
<formControlPr xmlns="http://schemas.microsoft.com/office/spreadsheetml/2009/9/main" objectType="CheckBox" fmlaLink="$AR$27" lockText="1" noThreeD="1"/>
</file>

<file path=xl/ctrlProps/ctrlProp154.xml><?xml version="1.0" encoding="utf-8"?>
<formControlPr xmlns="http://schemas.microsoft.com/office/spreadsheetml/2009/9/main" objectType="CheckBox" fmlaLink="$AU$27" lockText="1" noThreeD="1"/>
</file>

<file path=xl/ctrlProps/ctrlProp155.xml><?xml version="1.0" encoding="utf-8"?>
<formControlPr xmlns="http://schemas.microsoft.com/office/spreadsheetml/2009/9/main" objectType="CheckBox" fmlaLink="$AV$41" lockText="1" noThreeD="1"/>
</file>

<file path=xl/ctrlProps/ctrlProp156.xml><?xml version="1.0" encoding="utf-8"?>
<formControlPr xmlns="http://schemas.microsoft.com/office/spreadsheetml/2009/9/main" objectType="CheckBox" fmlaLink="$AV$43" lockText="1" noThreeD="1"/>
</file>

<file path=xl/ctrlProps/ctrlProp157.xml><?xml version="1.0" encoding="utf-8"?>
<formControlPr xmlns="http://schemas.microsoft.com/office/spreadsheetml/2009/9/main" objectType="CheckBox" fmlaLink="$AR$58" noThreeD="1"/>
</file>

<file path=xl/ctrlProps/ctrlProp158.xml><?xml version="1.0" encoding="utf-8"?>
<formControlPr xmlns="http://schemas.microsoft.com/office/spreadsheetml/2009/9/main" objectType="CheckBox" fmlaLink="$AR$63" noThreeD="1"/>
</file>

<file path=xl/ctrlProps/ctrlProp159.xml><?xml version="1.0" encoding="utf-8"?>
<formControlPr xmlns="http://schemas.microsoft.com/office/spreadsheetml/2009/9/main" objectType="CheckBox" fmlaLink="$AR$53" noThreeD="1"/>
</file>

<file path=xl/ctrlProps/ctrlProp160.xml><?xml version="1.0" encoding="utf-8"?>
<formControlPr xmlns="http://schemas.microsoft.com/office/spreadsheetml/2009/9/main" objectType="CheckBox" fmlaLink="$AT$53" noThreeD="1"/>
</file>

<file path=xl/ctrlProps/ctrlProp161.xml><?xml version="1.0" encoding="utf-8"?>
<formControlPr xmlns="http://schemas.microsoft.com/office/spreadsheetml/2009/9/main" objectType="CheckBox" fmlaLink="$AS$53" noThreeD="1"/>
</file>

<file path=xl/ctrlProps/ctrlProp162.xml><?xml version="1.0" encoding="utf-8"?>
<formControlPr xmlns="http://schemas.microsoft.com/office/spreadsheetml/2009/9/main" objectType="CheckBox" fmlaLink="$AS$44" lockText="1" noThreeD="1"/>
</file>

<file path=xl/ctrlProps/ctrlProp163.xml><?xml version="1.0" encoding="utf-8"?>
<formControlPr xmlns="http://schemas.microsoft.com/office/spreadsheetml/2009/9/main" objectType="CheckBox" fmlaLink="$AT$44" lockText="1" noThreeD="1"/>
</file>

<file path=xl/ctrlProps/ctrlProp164.xml><?xml version="1.0" encoding="utf-8"?>
<formControlPr xmlns="http://schemas.microsoft.com/office/spreadsheetml/2009/9/main" objectType="CheckBox" fmlaLink="$AR$44" lockText="1" noThreeD="1"/>
</file>

<file path=xl/ctrlProps/ctrlProp165.xml><?xml version="1.0" encoding="utf-8"?>
<formControlPr xmlns="http://schemas.microsoft.com/office/spreadsheetml/2009/9/main" objectType="CheckBox" fmlaLink="$AU$44" lockText="1" noThreeD="1"/>
</file>

<file path=xl/ctrlProps/ctrlProp166.xml><?xml version="1.0" encoding="utf-8"?>
<formControlPr xmlns="http://schemas.microsoft.com/office/spreadsheetml/2009/9/main" objectType="CheckBox" fmlaLink="$AT$44" lockText="1" noThreeD="1"/>
</file>

<file path=xl/ctrlProps/ctrlProp167.xml><?xml version="1.0" encoding="utf-8"?>
<formControlPr xmlns="http://schemas.microsoft.com/office/spreadsheetml/2009/9/main" objectType="CheckBox" fmlaLink="$AT$51" lockText="1" noThreeD="1"/>
</file>

<file path=xl/ctrlProps/ctrlProp168.xml><?xml version="1.0" encoding="utf-8"?>
<formControlPr xmlns="http://schemas.microsoft.com/office/spreadsheetml/2009/9/main" objectType="CheckBox" fmlaLink="$AU$29" lockText="1" noThreeD="1"/>
</file>

<file path=xl/ctrlProps/ctrlProp169.xml><?xml version="1.0" encoding="utf-8"?>
<formControlPr xmlns="http://schemas.microsoft.com/office/spreadsheetml/2009/9/main" objectType="CheckBox" fmlaLink="$AV$29" lockText="1" noThreeD="1"/>
</file>

<file path=xl/ctrlProps/ctrlProp170.xml><?xml version="1.0" encoding="utf-8"?>
<formControlPr xmlns="http://schemas.microsoft.com/office/spreadsheetml/2009/9/main" objectType="CheckBox" fmlaLink="$AT$29" lockText="1" noThreeD="1"/>
</file>

<file path=xl/ctrlProps/ctrlProp171.xml><?xml version="1.0" encoding="utf-8"?>
<formControlPr xmlns="http://schemas.microsoft.com/office/spreadsheetml/2009/9/main" objectType="CheckBox" fmlaLink="$AW$29" lockText="1" noThreeD="1"/>
</file>

<file path=xl/ctrlProps/ctrlProp172.xml><?xml version="1.0" encoding="utf-8"?>
<formControlPr xmlns="http://schemas.microsoft.com/office/spreadsheetml/2009/9/main" objectType="CheckBox" fmlaLink="$AR$61" lockText="1" noThreeD="1"/>
</file>

<file path=xl/ctrlProps/ctrlProp173.xml><?xml version="1.0" encoding="utf-8"?>
<formControlPr xmlns="http://schemas.microsoft.com/office/spreadsheetml/2009/9/main" objectType="CheckBox" fmlaLink="$AR$66" lockText="1" noThreeD="1"/>
</file>

<file path=xl/ctrlProps/ctrlProp174.xml><?xml version="1.0" encoding="utf-8"?>
<formControlPr xmlns="http://schemas.microsoft.com/office/spreadsheetml/2009/9/main" objectType="CheckBox" fmlaLink="$AS$44" lockText="1" noThreeD="1"/>
</file>

<file path=xl/ctrlProps/ctrlProp175.xml><?xml version="1.0" encoding="utf-8"?>
<formControlPr xmlns="http://schemas.microsoft.com/office/spreadsheetml/2009/9/main" objectType="CheckBox" fmlaLink="$AT$44" lockText="1" noThreeD="1"/>
</file>

<file path=xl/ctrlProps/ctrlProp176.xml><?xml version="1.0" encoding="utf-8"?>
<formControlPr xmlns="http://schemas.microsoft.com/office/spreadsheetml/2009/9/main" objectType="CheckBox" fmlaLink="$AR$44" lockText="1" noThreeD="1"/>
</file>

<file path=xl/ctrlProps/ctrlProp177.xml><?xml version="1.0" encoding="utf-8"?>
<formControlPr xmlns="http://schemas.microsoft.com/office/spreadsheetml/2009/9/main" objectType="CheckBox" fmlaLink="$AU$44"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142875</xdr:colOff>
      <xdr:row>1</xdr:row>
      <xdr:rowOff>161925</xdr:rowOff>
    </xdr:from>
    <xdr:to>
      <xdr:col>38</xdr:col>
      <xdr:colOff>257175</xdr:colOff>
      <xdr:row>6</xdr:row>
      <xdr:rowOff>0</xdr:rowOff>
    </xdr:to>
    <xdr:grpSp>
      <xdr:nvGrpSpPr>
        <xdr:cNvPr id="2" name="Group 4">
          <a:extLst>
            <a:ext uri="{FF2B5EF4-FFF2-40B4-BE49-F238E27FC236}">
              <a16:creationId xmlns:a16="http://schemas.microsoft.com/office/drawing/2014/main" id="{00000000-0008-0000-0100-000002000000}"/>
            </a:ext>
          </a:extLst>
        </xdr:cNvPr>
        <xdr:cNvGrpSpPr>
          <a:grpSpLocks/>
        </xdr:cNvGrpSpPr>
      </xdr:nvGrpSpPr>
      <xdr:grpSpPr bwMode="auto">
        <a:xfrm>
          <a:off x="6512719" y="400050"/>
          <a:ext cx="2257425" cy="909638"/>
          <a:chOff x="551" y="65"/>
          <a:chExt cx="173" cy="89"/>
        </a:xfrm>
        <a:solidFill>
          <a:schemeClr val="lt1"/>
        </a:solidFill>
      </xdr:grpSpPr>
      <xdr:sp macro="" textlink="">
        <xdr:nvSpPr>
          <xdr:cNvPr id="3" name="Rectangle 5">
            <a:extLst>
              <a:ext uri="{FF2B5EF4-FFF2-40B4-BE49-F238E27FC236}">
                <a16:creationId xmlns:a16="http://schemas.microsoft.com/office/drawing/2014/main" id="{00000000-0008-0000-0100-000003000000}"/>
              </a:ext>
            </a:extLst>
          </xdr:cNvPr>
          <xdr:cNvSpPr>
            <a:spLocks noChangeArrowheads="1"/>
          </xdr:cNvSpPr>
        </xdr:nvSpPr>
        <xdr:spPr bwMode="auto">
          <a:xfrm>
            <a:off x="551" y="88"/>
            <a:ext cx="58"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Rectangle 6">
            <a:extLst>
              <a:ext uri="{FF2B5EF4-FFF2-40B4-BE49-F238E27FC236}">
                <a16:creationId xmlns:a16="http://schemas.microsoft.com/office/drawing/2014/main" id="{00000000-0008-0000-0100-000004000000}"/>
              </a:ext>
            </a:extLst>
          </xdr:cNvPr>
          <xdr:cNvSpPr>
            <a:spLocks noChangeArrowheads="1"/>
          </xdr:cNvSpPr>
        </xdr:nvSpPr>
        <xdr:spPr bwMode="auto">
          <a:xfrm>
            <a:off x="608" y="88"/>
            <a:ext cx="58"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Rectangle 7">
            <a:extLst>
              <a:ext uri="{FF2B5EF4-FFF2-40B4-BE49-F238E27FC236}">
                <a16:creationId xmlns:a16="http://schemas.microsoft.com/office/drawing/2014/main" id="{00000000-0008-0000-0100-000005000000}"/>
              </a:ext>
            </a:extLst>
          </xdr:cNvPr>
          <xdr:cNvSpPr>
            <a:spLocks noChangeArrowheads="1"/>
          </xdr:cNvSpPr>
        </xdr:nvSpPr>
        <xdr:spPr bwMode="auto">
          <a:xfrm>
            <a:off x="666" y="88"/>
            <a:ext cx="58"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Text Box 8">
            <a:extLst>
              <a:ext uri="{FF2B5EF4-FFF2-40B4-BE49-F238E27FC236}">
                <a16:creationId xmlns:a16="http://schemas.microsoft.com/office/drawing/2014/main" id="{00000000-0008-0000-0100-000006000000}"/>
              </a:ext>
            </a:extLst>
          </xdr:cNvPr>
          <xdr:cNvSpPr txBox="1">
            <a:spLocks noChangeArrowheads="1"/>
          </xdr:cNvSpPr>
        </xdr:nvSpPr>
        <xdr:spPr bwMode="auto">
          <a:xfrm>
            <a:off x="551" y="65"/>
            <a:ext cx="58" cy="29"/>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7" name="Text Box 9">
            <a:extLst>
              <a:ext uri="{FF2B5EF4-FFF2-40B4-BE49-F238E27FC236}">
                <a16:creationId xmlns:a16="http://schemas.microsoft.com/office/drawing/2014/main" id="{00000000-0008-0000-0100-000007000000}"/>
              </a:ext>
            </a:extLst>
          </xdr:cNvPr>
          <xdr:cNvSpPr txBox="1">
            <a:spLocks noChangeArrowheads="1"/>
          </xdr:cNvSpPr>
        </xdr:nvSpPr>
        <xdr:spPr bwMode="auto">
          <a:xfrm>
            <a:off x="608" y="65"/>
            <a:ext cx="58" cy="29"/>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8" name="Text Box 10">
            <a:extLst>
              <a:ext uri="{FF2B5EF4-FFF2-40B4-BE49-F238E27FC236}">
                <a16:creationId xmlns:a16="http://schemas.microsoft.com/office/drawing/2014/main" id="{00000000-0008-0000-0100-000008000000}"/>
              </a:ext>
            </a:extLst>
          </xdr:cNvPr>
          <xdr:cNvSpPr txBox="1">
            <a:spLocks noChangeArrowheads="1"/>
          </xdr:cNvSpPr>
        </xdr:nvSpPr>
        <xdr:spPr bwMode="auto">
          <a:xfrm>
            <a:off x="666" y="65"/>
            <a:ext cx="58" cy="29"/>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xdr:from>
      <xdr:col>25</xdr:col>
      <xdr:colOff>100787</xdr:colOff>
      <xdr:row>36</xdr:row>
      <xdr:rowOff>56264</xdr:rowOff>
    </xdr:from>
    <xdr:to>
      <xdr:col>26</xdr:col>
      <xdr:colOff>215973</xdr:colOff>
      <xdr:row>36</xdr:row>
      <xdr:rowOff>189613</xdr:rowOff>
    </xdr:to>
    <xdr:sp macro="" textlink="">
      <xdr:nvSpPr>
        <xdr:cNvPr id="9" name="Text Box 15">
          <a:extLst>
            <a:ext uri="{FF2B5EF4-FFF2-40B4-BE49-F238E27FC236}">
              <a16:creationId xmlns:a16="http://schemas.microsoft.com/office/drawing/2014/main" id="{00000000-0008-0000-0100-000009000000}"/>
            </a:ext>
          </a:extLst>
        </xdr:cNvPr>
        <xdr:cNvSpPr txBox="1">
          <a:spLocks noChangeArrowheads="1"/>
        </xdr:cNvSpPr>
      </xdr:nvSpPr>
      <xdr:spPr bwMode="auto">
        <a:xfrm>
          <a:off x="5530037" y="6409439"/>
          <a:ext cx="353311" cy="133349"/>
        </a:xfrm>
        <a:prstGeom prst="rect">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（注１）</a:t>
          </a:r>
        </a:p>
      </xdr:txBody>
    </xdr:sp>
    <xdr:clientData/>
  </xdr:twoCellAnchor>
  <xdr:twoCellAnchor>
    <xdr:from>
      <xdr:col>36</xdr:col>
      <xdr:colOff>57623</xdr:colOff>
      <xdr:row>12</xdr:row>
      <xdr:rowOff>4809</xdr:rowOff>
    </xdr:from>
    <xdr:to>
      <xdr:col>37</xdr:col>
      <xdr:colOff>141462</xdr:colOff>
      <xdr:row>12</xdr:row>
      <xdr:rowOff>240482</xdr:rowOff>
    </xdr:to>
    <xdr:sp macro="" textlink="">
      <xdr:nvSpPr>
        <xdr:cNvPr id="10" name="Text Box 20">
          <a:extLst>
            <a:ext uri="{FF2B5EF4-FFF2-40B4-BE49-F238E27FC236}">
              <a16:creationId xmlns:a16="http://schemas.microsoft.com/office/drawing/2014/main" id="{00000000-0008-0000-0100-00000A000000}"/>
            </a:ext>
          </a:extLst>
        </xdr:cNvPr>
        <xdr:cNvSpPr txBox="1">
          <a:spLocks noChangeArrowheads="1"/>
        </xdr:cNvSpPr>
      </xdr:nvSpPr>
      <xdr:spPr bwMode="auto">
        <a:xfrm>
          <a:off x="8115773" y="2633709"/>
          <a:ext cx="321964" cy="235673"/>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10</xdr:col>
      <xdr:colOff>9525</xdr:colOff>
      <xdr:row>19</xdr:row>
      <xdr:rowOff>238125</xdr:rowOff>
    </xdr:from>
    <xdr:to>
      <xdr:col>13</xdr:col>
      <xdr:colOff>142875</xdr:colOff>
      <xdr:row>25</xdr:row>
      <xdr:rowOff>0</xdr:rowOff>
    </xdr:to>
    <xdr:sp macro="" textlink="">
      <xdr:nvSpPr>
        <xdr:cNvPr id="11" name="Text Box 32">
          <a:extLst>
            <a:ext uri="{FF2B5EF4-FFF2-40B4-BE49-F238E27FC236}">
              <a16:creationId xmlns:a16="http://schemas.microsoft.com/office/drawing/2014/main" id="{00000000-0008-0000-0100-00000B000000}"/>
            </a:ext>
          </a:extLst>
        </xdr:cNvPr>
        <xdr:cNvSpPr txBox="1">
          <a:spLocks noChangeArrowheads="1"/>
        </xdr:cNvSpPr>
      </xdr:nvSpPr>
      <xdr:spPr bwMode="auto">
        <a:xfrm>
          <a:off x="1971675" y="4533900"/>
          <a:ext cx="733425" cy="438150"/>
        </a:xfrm>
        <a:prstGeom prst="rect">
          <a:avLst/>
        </a:prstGeom>
        <a:solidFill>
          <a:srgbClr xmlns:mc="http://schemas.openxmlformats.org/markup-compatibility/2006" xmlns:a14="http://schemas.microsoft.com/office/drawing/2010/main" val="CCFFFF" mc:Ignorable="a14" a14:legacySpreadsheetColorIndex="41">
            <a:alpha val="0"/>
          </a:srgbClr>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10</xdr:col>
          <xdr:colOff>38100</xdr:colOff>
          <xdr:row>21</xdr:row>
          <xdr:rowOff>142875</xdr:rowOff>
        </xdr:from>
        <xdr:to>
          <xdr:col>13</xdr:col>
          <xdr:colOff>47625</xdr:colOff>
          <xdr:row>24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20</xdr:row>
          <xdr:rowOff>28575</xdr:rowOff>
        </xdr:from>
        <xdr:to>
          <xdr:col>13</xdr:col>
          <xdr:colOff>114300</xdr:colOff>
          <xdr:row>22</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28</xdr:row>
          <xdr:rowOff>85725</xdr:rowOff>
        </xdr:from>
        <xdr:to>
          <xdr:col>11</xdr:col>
          <xdr:colOff>85725</xdr:colOff>
          <xdr:row>30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9525</xdr:colOff>
      <xdr:row>28</xdr:row>
      <xdr:rowOff>0</xdr:rowOff>
    </xdr:from>
    <xdr:to>
      <xdr:col>14</xdr:col>
      <xdr:colOff>9525</xdr:colOff>
      <xdr:row>31</xdr:row>
      <xdr:rowOff>152400</xdr:rowOff>
    </xdr:to>
    <xdr:sp macro="" textlink="">
      <xdr:nvSpPr>
        <xdr:cNvPr id="12" name="Text Box 45">
          <a:extLst>
            <a:ext uri="{FF2B5EF4-FFF2-40B4-BE49-F238E27FC236}">
              <a16:creationId xmlns:a16="http://schemas.microsoft.com/office/drawing/2014/main" id="{00000000-0008-0000-0100-00000C000000}"/>
            </a:ext>
          </a:extLst>
        </xdr:cNvPr>
        <xdr:cNvSpPr txBox="1">
          <a:spLocks noChangeArrowheads="1"/>
        </xdr:cNvSpPr>
      </xdr:nvSpPr>
      <xdr:spPr bwMode="auto">
        <a:xfrm>
          <a:off x="2571750" y="5372100"/>
          <a:ext cx="190500" cy="571500"/>
        </a:xfrm>
        <a:prstGeom prst="rect">
          <a:avLst/>
        </a:prstGeom>
        <a:solidFill>
          <a:srgbClr xmlns:mc="http://schemas.openxmlformats.org/markup-compatibility/2006" xmlns:a14="http://schemas.microsoft.com/office/drawing/2010/main" val="CCFFFF" mc:Ignorable="a14" a14:legacySpreadsheetColorIndex="41">
            <a:alpha val="0"/>
          </a:srgbClr>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13</xdr:col>
          <xdr:colOff>9525</xdr:colOff>
          <xdr:row>28</xdr:row>
          <xdr:rowOff>19050</xdr:rowOff>
        </xdr:from>
        <xdr:to>
          <xdr:col>15</xdr:col>
          <xdr:colOff>142875</xdr:colOff>
          <xdr:row>29</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CCFFFF" mc:Ignorable="a14" a14:legacySpreadsheetColorIndex="41">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29</xdr:row>
          <xdr:rowOff>57150</xdr:rowOff>
        </xdr:from>
        <xdr:to>
          <xdr:col>15</xdr:col>
          <xdr:colOff>95250</xdr:colOff>
          <xdr:row>30</xdr:row>
          <xdr:rowOff>123825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CCFFFF" mc:Ignorable="a14" a14:legacySpreadsheetColorIndex="41">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軽量</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xdr:row>
          <xdr:rowOff>85725</xdr:rowOff>
        </xdr:from>
        <xdr:to>
          <xdr:col>15</xdr:col>
          <xdr:colOff>114300</xdr:colOff>
          <xdr:row>31</xdr:row>
          <xdr:rowOff>152400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CCFFFF" mc:Ignorable="a14" a14:legacySpreadsheetColorIndex="41">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舗装</a:t>
              </a:r>
            </a:p>
          </xdr:txBody>
        </xdr:sp>
        <xdr:clientData/>
      </xdr:twoCellAnchor>
    </mc:Choice>
    <mc:Fallback/>
  </mc:AlternateContent>
  <xdr:twoCellAnchor>
    <xdr:from>
      <xdr:col>27</xdr:col>
      <xdr:colOff>38100</xdr:colOff>
      <xdr:row>28</xdr:row>
      <xdr:rowOff>85725</xdr:rowOff>
    </xdr:from>
    <xdr:to>
      <xdr:col>30</xdr:col>
      <xdr:colOff>123825</xdr:colOff>
      <xdr:row>31</xdr:row>
      <xdr:rowOff>95250</xdr:rowOff>
    </xdr:to>
    <xdr:sp macro="" textlink="">
      <xdr:nvSpPr>
        <xdr:cNvPr id="13" name="Text Box 57">
          <a:extLst>
            <a:ext uri="{FF2B5EF4-FFF2-40B4-BE49-F238E27FC236}">
              <a16:creationId xmlns:a16="http://schemas.microsoft.com/office/drawing/2014/main" id="{00000000-0008-0000-0100-00000D000000}"/>
            </a:ext>
          </a:extLst>
        </xdr:cNvPr>
        <xdr:cNvSpPr txBox="1">
          <a:spLocks noChangeArrowheads="1"/>
        </xdr:cNvSpPr>
      </xdr:nvSpPr>
      <xdr:spPr bwMode="auto">
        <a:xfrm>
          <a:off x="5953125" y="5457825"/>
          <a:ext cx="800100" cy="428625"/>
        </a:xfrm>
        <a:prstGeom prst="rect">
          <a:avLst/>
        </a:prstGeom>
        <a:solidFill>
          <a:srgbClr xmlns:mc="http://schemas.openxmlformats.org/markup-compatibility/2006" xmlns:a14="http://schemas.microsoft.com/office/drawing/2010/main" val="CCFFFF" mc:Ignorable="a14" a14:legacySpreadsheetColorIndex="41">
            <a:alpha val="0"/>
          </a:srgbClr>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27</xdr:col>
          <xdr:colOff>38100</xdr:colOff>
          <xdr:row>28</xdr:row>
          <xdr:rowOff>95250</xdr:rowOff>
        </xdr:from>
        <xdr:to>
          <xdr:col>28</xdr:col>
          <xdr:colOff>104775</xdr:colOff>
          <xdr:row>30</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29</xdr:row>
          <xdr:rowOff>123825</xdr:rowOff>
        </xdr:from>
        <xdr:to>
          <xdr:col>28</xdr:col>
          <xdr:colOff>104775</xdr:colOff>
          <xdr:row>31</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38100</xdr:colOff>
          <xdr:row>28</xdr:row>
          <xdr:rowOff>95250</xdr:rowOff>
        </xdr:from>
        <xdr:to>
          <xdr:col>30</xdr:col>
          <xdr:colOff>104775</xdr:colOff>
          <xdr:row>30</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38100</xdr:colOff>
          <xdr:row>29</xdr:row>
          <xdr:rowOff>123825</xdr:rowOff>
        </xdr:from>
        <xdr:to>
          <xdr:col>30</xdr:col>
          <xdr:colOff>104775</xdr:colOff>
          <xdr:row>31</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27</xdr:row>
          <xdr:rowOff>0</xdr:rowOff>
        </xdr:from>
        <xdr:to>
          <xdr:col>37</xdr:col>
          <xdr:colOff>104775</xdr:colOff>
          <xdr:row>29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29</xdr:row>
          <xdr:rowOff>142875</xdr:rowOff>
        </xdr:from>
        <xdr:to>
          <xdr:col>36</xdr:col>
          <xdr:colOff>152400</xdr:colOff>
          <xdr:row>31</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30</xdr:row>
          <xdr:rowOff>142875</xdr:rowOff>
        </xdr:from>
        <xdr:to>
          <xdr:col>35</xdr:col>
          <xdr:colOff>38100</xdr:colOff>
          <xdr:row>32</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33</xdr:row>
          <xdr:rowOff>28575</xdr:rowOff>
        </xdr:from>
        <xdr:to>
          <xdr:col>14</xdr:col>
          <xdr:colOff>28575</xdr:colOff>
          <xdr:row>35</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AE減水剤</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34</xdr:row>
          <xdr:rowOff>0</xdr:rowOff>
        </xdr:from>
        <xdr:to>
          <xdr:col>17</xdr:col>
          <xdr:colOff>133350</xdr:colOff>
          <xdr:row>35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標準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33</xdr:row>
          <xdr:rowOff>28575</xdr:rowOff>
        </xdr:from>
        <xdr:to>
          <xdr:col>19</xdr:col>
          <xdr:colOff>180975</xdr:colOff>
          <xdr:row>35</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促進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34</xdr:row>
          <xdr:rowOff>19050</xdr:rowOff>
        </xdr:from>
        <xdr:to>
          <xdr:col>21</xdr:col>
          <xdr:colOff>171450</xdr:colOff>
          <xdr:row>35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遅延</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33</xdr:row>
          <xdr:rowOff>28575</xdr:rowOff>
        </xdr:from>
        <xdr:to>
          <xdr:col>26</xdr:col>
          <xdr:colOff>19050</xdr:colOff>
          <xdr:row>35</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38100</xdr:rowOff>
        </xdr:from>
        <xdr:to>
          <xdr:col>22</xdr:col>
          <xdr:colOff>123825</xdr:colOff>
          <xdr:row>39</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φ１２．５㎝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39</xdr:row>
          <xdr:rowOff>152400</xdr:rowOff>
        </xdr:from>
        <xdr:to>
          <xdr:col>23</xdr:col>
          <xdr:colOff>104775</xdr:colOff>
          <xdr:row>40</xdr:row>
          <xdr:rowOff>180975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１５×１５×５３㎝角柱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38</xdr:row>
          <xdr:rowOff>28575</xdr:rowOff>
        </xdr:from>
        <xdr:to>
          <xdr:col>18</xdr:col>
          <xdr:colOff>133350</xdr:colOff>
          <xdr:row>39</xdr:row>
          <xdr:rowOff>200025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φ１０㎝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39</xdr:row>
          <xdr:rowOff>171450</xdr:rowOff>
        </xdr:from>
        <xdr:to>
          <xdr:col>16</xdr:col>
          <xdr:colOff>95250</xdr:colOff>
          <xdr:row>40</xdr:row>
          <xdr:rowOff>171450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４×４×１６㎝角柱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39</xdr:row>
          <xdr:rowOff>9525</xdr:rowOff>
        </xdr:from>
        <xdr:to>
          <xdr:col>14</xdr:col>
          <xdr:colOff>123825</xdr:colOff>
          <xdr:row>39</xdr:row>
          <xdr:rowOff>180975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φ５㎝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28575</xdr:colOff>
          <xdr:row>38</xdr:row>
          <xdr:rowOff>28575</xdr:rowOff>
        </xdr:from>
        <xdr:to>
          <xdr:col>30</xdr:col>
          <xdr:colOff>19050</xdr:colOff>
          <xdr:row>40</xdr:row>
          <xdr:rowOff>47625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28575</xdr:colOff>
          <xdr:row>39</xdr:row>
          <xdr:rowOff>161925</xdr:rowOff>
        </xdr:from>
        <xdr:to>
          <xdr:col>28</xdr:col>
          <xdr:colOff>95250</xdr:colOff>
          <xdr:row>41</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39</xdr:row>
          <xdr:rowOff>0</xdr:rowOff>
        </xdr:from>
        <xdr:to>
          <xdr:col>33</xdr:col>
          <xdr:colOff>104775</xdr:colOff>
          <xdr:row>40</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39</xdr:row>
          <xdr:rowOff>171450</xdr:rowOff>
        </xdr:from>
        <xdr:to>
          <xdr:col>33</xdr:col>
          <xdr:colOff>104775</xdr:colOff>
          <xdr:row>41</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47625</xdr:colOff>
          <xdr:row>38</xdr:row>
          <xdr:rowOff>28575</xdr:rowOff>
        </xdr:from>
        <xdr:to>
          <xdr:col>37</xdr:col>
          <xdr:colOff>114300</xdr:colOff>
          <xdr:row>40</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47625</xdr:colOff>
          <xdr:row>39</xdr:row>
          <xdr:rowOff>161925</xdr:rowOff>
        </xdr:from>
        <xdr:to>
          <xdr:col>37</xdr:col>
          <xdr:colOff>114300</xdr:colOff>
          <xdr:row>41</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71</xdr:row>
          <xdr:rowOff>95250</xdr:rowOff>
        </xdr:from>
        <xdr:to>
          <xdr:col>1</xdr:col>
          <xdr:colOff>28575</xdr:colOff>
          <xdr:row>74</xdr:row>
          <xdr:rowOff>47625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66675</xdr:rowOff>
        </xdr:from>
        <xdr:to>
          <xdr:col>37</xdr:col>
          <xdr:colOff>219075</xdr:colOff>
          <xdr:row>30</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19050</xdr:rowOff>
        </xdr:from>
        <xdr:to>
          <xdr:col>12</xdr:col>
          <xdr:colOff>57150</xdr:colOff>
          <xdr:row>59</xdr:row>
          <xdr:rowOff>180975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66</xdr:row>
          <xdr:rowOff>114300</xdr:rowOff>
        </xdr:from>
        <xdr:to>
          <xdr:col>1</xdr:col>
          <xdr:colOff>95250</xdr:colOff>
          <xdr:row>67</xdr:row>
          <xdr:rowOff>190500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144281</xdr:colOff>
      <xdr:row>66</xdr:row>
      <xdr:rowOff>165167</xdr:rowOff>
    </xdr:from>
    <xdr:to>
      <xdr:col>26</xdr:col>
      <xdr:colOff>196516</xdr:colOff>
      <xdr:row>67</xdr:row>
      <xdr:rowOff>184901</xdr:rowOff>
    </xdr:to>
    <xdr:sp macro="" textlink="">
      <xdr:nvSpPr>
        <xdr:cNvPr id="14" name="Text Box 111">
          <a:extLst>
            <a:ext uri="{FF2B5EF4-FFF2-40B4-BE49-F238E27FC236}">
              <a16:creationId xmlns:a16="http://schemas.microsoft.com/office/drawing/2014/main" id="{00000000-0008-0000-0100-00000E000000}"/>
            </a:ext>
          </a:extLst>
        </xdr:cNvPr>
        <xdr:cNvSpPr txBox="1">
          <a:spLocks noChangeArrowheads="1"/>
        </xdr:cNvSpPr>
      </xdr:nvSpPr>
      <xdr:spPr bwMode="auto">
        <a:xfrm>
          <a:off x="420506" y="12728642"/>
          <a:ext cx="5443385" cy="229284"/>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xdr:col>
      <xdr:colOff>84608</xdr:colOff>
      <xdr:row>71</xdr:row>
      <xdr:rowOff>16873</xdr:rowOff>
    </xdr:from>
    <xdr:to>
      <xdr:col>31</xdr:col>
      <xdr:colOff>124606</xdr:colOff>
      <xdr:row>75</xdr:row>
      <xdr:rowOff>0</xdr:rowOff>
    </xdr:to>
    <xdr:sp macro="" textlink="">
      <xdr:nvSpPr>
        <xdr:cNvPr id="15" name="Text Box 111">
          <a:extLst>
            <a:ext uri="{FF2B5EF4-FFF2-40B4-BE49-F238E27FC236}">
              <a16:creationId xmlns:a16="http://schemas.microsoft.com/office/drawing/2014/main" id="{00000000-0008-0000-0100-00000F000000}"/>
            </a:ext>
          </a:extLst>
        </xdr:cNvPr>
        <xdr:cNvSpPr txBox="1">
          <a:spLocks noChangeArrowheads="1"/>
        </xdr:cNvSpPr>
      </xdr:nvSpPr>
      <xdr:spPr bwMode="auto">
        <a:xfrm>
          <a:off x="360833" y="13580473"/>
          <a:ext cx="6631298" cy="421277"/>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2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43664</xdr:colOff>
      <xdr:row>8</xdr:row>
      <xdr:rowOff>14334</xdr:rowOff>
    </xdr:from>
    <xdr:to>
      <xdr:col>36</xdr:col>
      <xdr:colOff>235767</xdr:colOff>
      <xdr:row>8</xdr:row>
      <xdr:rowOff>235767</xdr:rowOff>
    </xdr:to>
    <xdr:sp macro="" textlink="">
      <xdr:nvSpPr>
        <xdr:cNvPr id="16" name="Text Box 20">
          <a:extLst>
            <a:ext uri="{FF2B5EF4-FFF2-40B4-BE49-F238E27FC236}">
              <a16:creationId xmlns:a16="http://schemas.microsoft.com/office/drawing/2014/main" id="{00000000-0008-0000-0100-000010000000}"/>
            </a:ext>
          </a:extLst>
        </xdr:cNvPr>
        <xdr:cNvSpPr txBox="1">
          <a:spLocks noChangeArrowheads="1"/>
        </xdr:cNvSpPr>
      </xdr:nvSpPr>
      <xdr:spPr bwMode="auto">
        <a:xfrm>
          <a:off x="8101814" y="1757409"/>
          <a:ext cx="192103" cy="221433"/>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33</xdr:col>
          <xdr:colOff>180975</xdr:colOff>
          <xdr:row>75</xdr:row>
          <xdr:rowOff>0</xdr:rowOff>
        </xdr:from>
        <xdr:to>
          <xdr:col>37</xdr:col>
          <xdr:colOff>209550</xdr:colOff>
          <xdr:row>75</xdr:row>
          <xdr:rowOff>200025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xdr:col>
      <xdr:colOff>126958</xdr:colOff>
      <xdr:row>138</xdr:row>
      <xdr:rowOff>148331</xdr:rowOff>
    </xdr:from>
    <xdr:to>
      <xdr:col>24</xdr:col>
      <xdr:colOff>37908</xdr:colOff>
      <xdr:row>140</xdr:row>
      <xdr:rowOff>59794</xdr:rowOff>
    </xdr:to>
    <xdr:sp macro="" textlink="">
      <xdr:nvSpPr>
        <xdr:cNvPr id="2206" name="テキスト ボックス 2205">
          <a:extLst>
            <a:ext uri="{FF2B5EF4-FFF2-40B4-BE49-F238E27FC236}">
              <a16:creationId xmlns:a16="http://schemas.microsoft.com/office/drawing/2014/main" id="{00000000-0008-0000-0100-00009E080000}"/>
            </a:ext>
          </a:extLst>
        </xdr:cNvPr>
        <xdr:cNvSpPr txBox="1"/>
      </xdr:nvSpPr>
      <xdr:spPr>
        <a:xfrm>
          <a:off x="403183" y="25906709"/>
          <a:ext cx="4673450" cy="26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公益財団法人鳥取県建設技術センター　</a:t>
          </a:r>
          <a:r>
            <a:rPr kumimoji="1" lang="ja-JP" altLang="en-US" sz="1100"/>
            <a:t>登録番号　</a:t>
          </a:r>
          <a:r>
            <a:rPr kumimoji="1" lang="en-US" altLang="ja-JP" sz="1100"/>
            <a:t>T7270005004830</a:t>
          </a:r>
          <a:endParaRPr kumimoji="1" lang="ja-JP" altLang="en-US" sz="1100"/>
        </a:p>
      </xdr:txBody>
    </xdr:sp>
    <xdr:clientData/>
  </xdr:twoCellAnchor>
  <xdr:twoCellAnchor editAs="absolute">
    <xdr:from>
      <xdr:col>2</xdr:col>
      <xdr:colOff>50191</xdr:colOff>
      <xdr:row>140</xdr:row>
      <xdr:rowOff>74513</xdr:rowOff>
    </xdr:from>
    <xdr:to>
      <xdr:col>21</xdr:col>
      <xdr:colOff>155509</xdr:colOff>
      <xdr:row>146</xdr:row>
      <xdr:rowOff>87268</xdr:rowOff>
    </xdr:to>
    <xdr:grpSp>
      <xdr:nvGrpSpPr>
        <xdr:cNvPr id="2207" name="グループ化 120">
          <a:extLst>
            <a:ext uri="{FF2B5EF4-FFF2-40B4-BE49-F238E27FC236}">
              <a16:creationId xmlns:a16="http://schemas.microsoft.com/office/drawing/2014/main" id="{00000000-0008-0000-0100-00009F080000}"/>
            </a:ext>
          </a:extLst>
        </xdr:cNvPr>
        <xdr:cNvGrpSpPr>
          <a:grpSpLocks/>
        </xdr:cNvGrpSpPr>
      </xdr:nvGrpSpPr>
      <xdr:grpSpPr bwMode="auto">
        <a:xfrm>
          <a:off x="506597" y="26129357"/>
          <a:ext cx="4024459" cy="1084317"/>
          <a:chOff x="143528" y="6042249"/>
          <a:chExt cx="3691233" cy="824912"/>
        </a:xfrm>
        <a:solidFill>
          <a:srgbClr val="CCFFFF"/>
        </a:solidFill>
      </xdr:grpSpPr>
      <xdr:grpSp>
        <xdr:nvGrpSpPr>
          <xdr:cNvPr id="2208" name="グループ化 10">
            <a:extLst>
              <a:ext uri="{FF2B5EF4-FFF2-40B4-BE49-F238E27FC236}">
                <a16:creationId xmlns:a16="http://schemas.microsoft.com/office/drawing/2014/main" id="{00000000-0008-0000-0100-0000A0080000}"/>
              </a:ext>
            </a:extLst>
          </xdr:cNvPr>
          <xdr:cNvGrpSpPr>
            <a:grpSpLocks/>
          </xdr:cNvGrpSpPr>
        </xdr:nvGrpSpPr>
        <xdr:grpSpPr bwMode="auto">
          <a:xfrm>
            <a:off x="143528" y="6042252"/>
            <a:ext cx="2345470" cy="696317"/>
            <a:chOff x="3531220" y="4414027"/>
            <a:chExt cx="1788843" cy="940881"/>
          </a:xfrm>
          <a:grpFill/>
        </xdr:grpSpPr>
        <xdr:sp macro="" textlink="">
          <xdr:nvSpPr>
            <xdr:cNvPr id="2214" name="テキスト ボックス 2213">
              <a:extLst>
                <a:ext uri="{FF2B5EF4-FFF2-40B4-BE49-F238E27FC236}">
                  <a16:creationId xmlns:a16="http://schemas.microsoft.com/office/drawing/2014/main" id="{00000000-0008-0000-0100-0000A6080000}"/>
                </a:ext>
              </a:extLst>
            </xdr:cNvPr>
            <xdr:cNvSpPr txBox="1"/>
          </xdr:nvSpPr>
          <xdr:spPr>
            <a:xfrm>
              <a:off x="3531220" y="4414027"/>
              <a:ext cx="1788843" cy="250902"/>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15" name="テキスト ボックス 57352">
              <a:extLst>
                <a:ext uri="{FF2B5EF4-FFF2-40B4-BE49-F238E27FC236}">
                  <a16:creationId xmlns:a16="http://schemas.microsoft.com/office/drawing/2014/main" id="{00000000-0008-0000-0100-0000A7080000}"/>
                </a:ext>
              </a:extLst>
            </xdr:cNvPr>
            <xdr:cNvSpPr txBox="1"/>
          </xdr:nvSpPr>
          <xdr:spPr>
            <a:xfrm>
              <a:off x="3531220" y="4664929"/>
              <a:ext cx="1788843" cy="689979"/>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2209" name="グループ化 11">
            <a:extLst>
              <a:ext uri="{FF2B5EF4-FFF2-40B4-BE49-F238E27FC236}">
                <a16:creationId xmlns:a16="http://schemas.microsoft.com/office/drawing/2014/main" id="{00000000-0008-0000-0100-0000A1080000}"/>
              </a:ext>
            </a:extLst>
          </xdr:cNvPr>
          <xdr:cNvGrpSpPr>
            <a:grpSpLocks/>
          </xdr:cNvGrpSpPr>
        </xdr:nvGrpSpPr>
        <xdr:grpSpPr bwMode="auto">
          <a:xfrm>
            <a:off x="2479386" y="6042249"/>
            <a:ext cx="1355375" cy="696318"/>
            <a:chOff x="3531219" y="4414020"/>
            <a:chExt cx="1788843" cy="940887"/>
          </a:xfrm>
          <a:grpFill/>
        </xdr:grpSpPr>
        <xdr:sp macro="" textlink="">
          <xdr:nvSpPr>
            <xdr:cNvPr id="2212" name="テキスト ボックス 2211">
              <a:extLst>
                <a:ext uri="{FF2B5EF4-FFF2-40B4-BE49-F238E27FC236}">
                  <a16:creationId xmlns:a16="http://schemas.microsoft.com/office/drawing/2014/main" id="{00000000-0008-0000-0100-0000A4080000}"/>
                </a:ext>
              </a:extLst>
            </xdr:cNvPr>
            <xdr:cNvSpPr txBox="1"/>
          </xdr:nvSpPr>
          <xdr:spPr>
            <a:xfrm>
              <a:off x="3531219" y="4414020"/>
              <a:ext cx="1788842" cy="250903"/>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13" name="テキスト ボックス 2212">
              <a:extLst>
                <a:ext uri="{FF2B5EF4-FFF2-40B4-BE49-F238E27FC236}">
                  <a16:creationId xmlns:a16="http://schemas.microsoft.com/office/drawing/2014/main" id="{00000000-0008-0000-0100-0000A5080000}"/>
                </a:ext>
              </a:extLst>
            </xdr:cNvPr>
            <xdr:cNvSpPr txBox="1"/>
          </xdr:nvSpPr>
          <xdr:spPr>
            <a:xfrm>
              <a:off x="3531220" y="4664925"/>
              <a:ext cx="1788842" cy="689982"/>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2210" name="テキスト ボックス 2209">
            <a:extLst>
              <a:ext uri="{FF2B5EF4-FFF2-40B4-BE49-F238E27FC236}">
                <a16:creationId xmlns:a16="http://schemas.microsoft.com/office/drawing/2014/main" id="{00000000-0008-0000-0100-0000A2080000}"/>
              </a:ext>
            </a:extLst>
          </xdr:cNvPr>
          <xdr:cNvSpPr txBox="1"/>
        </xdr:nvSpPr>
        <xdr:spPr bwMode="auto">
          <a:xfrm>
            <a:off x="221420" y="6319392"/>
            <a:ext cx="2393533" cy="547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50">
                <a:latin typeface="ＭＳ Ｐ明朝" panose="02020600040205080304" pitchFamily="18" charset="-128"/>
                <a:ea typeface="ＭＳ Ｐ明朝" panose="02020600040205080304" pitchFamily="18" charset="-128"/>
              </a:rPr>
              <a:t>山陰合同銀行　倉吉支店　普通 </a:t>
            </a:r>
            <a:r>
              <a:rPr kumimoji="1" lang="en-US" altLang="ja-JP" sz="950">
                <a:latin typeface="ＭＳ Ｐ明朝" panose="02020600040205080304" pitchFamily="18" charset="-128"/>
                <a:ea typeface="ＭＳ Ｐ明朝" panose="02020600040205080304" pitchFamily="18" charset="-128"/>
              </a:rPr>
              <a:t>3650049</a:t>
            </a:r>
          </a:p>
          <a:p>
            <a:pPr>
              <a:lnSpc>
                <a:spcPts val="1000"/>
              </a:lnSpc>
            </a:pPr>
            <a:r>
              <a:rPr kumimoji="1" lang="ja-JP" altLang="en-US" sz="950">
                <a:latin typeface="ＭＳ Ｐ明朝" panose="02020600040205080304" pitchFamily="18" charset="-128"/>
                <a:ea typeface="ＭＳ Ｐ明朝" panose="02020600040205080304" pitchFamily="18" charset="-128"/>
              </a:rPr>
              <a:t>鳥取銀行　倉吉中央支店　普通 </a:t>
            </a:r>
            <a:r>
              <a:rPr kumimoji="1" lang="en-US" altLang="ja-JP" sz="950">
                <a:latin typeface="ＭＳ Ｐ明朝" panose="02020600040205080304" pitchFamily="18" charset="-128"/>
                <a:ea typeface="ＭＳ Ｐ明朝" panose="02020600040205080304" pitchFamily="18" charset="-128"/>
              </a:rPr>
              <a:t>0013632</a:t>
            </a:r>
          </a:p>
          <a:p>
            <a:pPr>
              <a:lnSpc>
                <a:spcPts val="800"/>
              </a:lnSpc>
            </a:pPr>
            <a:r>
              <a:rPr kumimoji="1" lang="ja-JP" altLang="en-US" sz="950">
                <a:latin typeface="ＭＳ Ｐ明朝" panose="02020600040205080304" pitchFamily="18" charset="-128"/>
                <a:ea typeface="ＭＳ Ｐ明朝" panose="02020600040205080304" pitchFamily="18" charset="-128"/>
              </a:rPr>
              <a:t>倉吉信用金庫　倉吉駅前支店  普通 </a:t>
            </a:r>
            <a:r>
              <a:rPr kumimoji="1" lang="en-US" altLang="ja-JP" sz="950">
                <a:latin typeface="ＭＳ Ｐ明朝" panose="02020600040205080304" pitchFamily="18" charset="-128"/>
                <a:ea typeface="ＭＳ Ｐ明朝" panose="02020600040205080304" pitchFamily="18" charset="-128"/>
              </a:rPr>
              <a:t>0258911</a:t>
            </a:r>
            <a:endParaRPr kumimoji="1" lang="ja-JP" altLang="en-US" sz="950">
              <a:latin typeface="ＭＳ Ｐ明朝" panose="02020600040205080304" pitchFamily="18" charset="-128"/>
              <a:ea typeface="ＭＳ Ｐ明朝" panose="02020600040205080304" pitchFamily="18" charset="-128"/>
            </a:endParaRPr>
          </a:p>
        </xdr:txBody>
      </xdr:sp>
      <xdr:sp macro="" textlink="">
        <xdr:nvSpPr>
          <xdr:cNvPr id="2211" name="テキスト ボックス 2210">
            <a:extLst>
              <a:ext uri="{FF2B5EF4-FFF2-40B4-BE49-F238E27FC236}">
                <a16:creationId xmlns:a16="http://schemas.microsoft.com/office/drawing/2014/main" id="{00000000-0008-0000-0100-0000A3080000}"/>
              </a:ext>
            </a:extLst>
          </xdr:cNvPr>
          <xdr:cNvSpPr txBox="1"/>
        </xdr:nvSpPr>
        <xdr:spPr bwMode="auto">
          <a:xfrm>
            <a:off x="2498611" y="6302210"/>
            <a:ext cx="1316924" cy="445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mc:AlternateContent xmlns:mc="http://schemas.openxmlformats.org/markup-compatibility/2006">
    <mc:Choice xmlns:a14="http://schemas.microsoft.com/office/drawing/2010/main" Requires="a14">
      <xdr:twoCellAnchor editAs="oneCell">
        <xdr:from>
          <xdr:col>9</xdr:col>
          <xdr:colOff>9525</xdr:colOff>
          <xdr:row>57</xdr:row>
          <xdr:rowOff>238125</xdr:rowOff>
        </xdr:from>
        <xdr:to>
          <xdr:col>13</xdr:col>
          <xdr:colOff>9525</xdr:colOff>
          <xdr:row>59</xdr:row>
          <xdr:rowOff>47625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58</xdr:row>
          <xdr:rowOff>19050</xdr:rowOff>
        </xdr:from>
        <xdr:to>
          <xdr:col>19</xdr:col>
          <xdr:colOff>228600</xdr:colOff>
          <xdr:row>59</xdr:row>
          <xdr:rowOff>28575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郵便送付（無料）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58</xdr:row>
          <xdr:rowOff>9525</xdr:rowOff>
        </xdr:from>
        <xdr:to>
          <xdr:col>23</xdr:col>
          <xdr:colOff>95250</xdr:colOff>
          <xdr:row>59</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着払い</a:t>
              </a:r>
            </a:p>
          </xdr:txBody>
        </xdr:sp>
        <xdr:clientData/>
      </xdr:twoCellAnchor>
    </mc:Choice>
    <mc:Fallback/>
  </mc:AlternateContent>
  <xdr:twoCellAnchor>
    <xdr:from>
      <xdr:col>40</xdr:col>
      <xdr:colOff>38100</xdr:colOff>
      <xdr:row>28</xdr:row>
      <xdr:rowOff>76199</xdr:rowOff>
    </xdr:from>
    <xdr:to>
      <xdr:col>46</xdr:col>
      <xdr:colOff>0</xdr:colOff>
      <xdr:row>42</xdr:row>
      <xdr:rowOff>136071</xdr:rowOff>
    </xdr:to>
    <xdr:grpSp>
      <xdr:nvGrpSpPr>
        <xdr:cNvPr id="2222" name="グループ化 2221">
          <a:extLst>
            <a:ext uri="{FF2B5EF4-FFF2-40B4-BE49-F238E27FC236}">
              <a16:creationId xmlns:a16="http://schemas.microsoft.com/office/drawing/2014/main" id="{00000000-0008-0000-0100-0000AE080000}"/>
            </a:ext>
          </a:extLst>
        </xdr:cNvPr>
        <xdr:cNvGrpSpPr/>
      </xdr:nvGrpSpPr>
      <xdr:grpSpPr>
        <a:xfrm>
          <a:off x="8928100" y="5443933"/>
          <a:ext cx="5012134" cy="2212919"/>
          <a:chOff x="8972550" y="9163050"/>
          <a:chExt cx="3667125" cy="2212878"/>
        </a:xfrm>
      </xdr:grpSpPr>
      <xdr:sp macro="" textlink="">
        <xdr:nvSpPr>
          <xdr:cNvPr id="2223" name="テキスト ボックス 2222">
            <a:extLst>
              <a:ext uri="{FF2B5EF4-FFF2-40B4-BE49-F238E27FC236}">
                <a16:creationId xmlns:a16="http://schemas.microsoft.com/office/drawing/2014/main" id="{00000000-0008-0000-0100-0000AF080000}"/>
              </a:ext>
            </a:extLst>
          </xdr:cNvPr>
          <xdr:cNvSpPr txBox="1"/>
        </xdr:nvSpPr>
        <xdr:spPr>
          <a:xfrm>
            <a:off x="9305925" y="9163050"/>
            <a:ext cx="3333750" cy="221287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mn-ea"/>
                <a:ea typeface="+mn-ea"/>
              </a:rPr>
              <a:t>試験日が</a:t>
            </a:r>
            <a:r>
              <a:rPr kumimoji="1" lang="ja-JP" altLang="en-US" sz="1600" b="1">
                <a:solidFill>
                  <a:sysClr val="windowText" lastClr="000000"/>
                </a:solidFill>
                <a:effectLst>
                  <a:outerShdw blurRad="50800" dist="50800" dir="5400000" sx="103000" sy="103000" algn="ctr" rotWithShape="0">
                    <a:srgbClr val="FFFF00"/>
                  </a:outerShdw>
                </a:effectLst>
                <a:latin typeface="HGP創英角ｺﾞｼｯｸUB" panose="020B0900000000000000" pitchFamily="50" charset="-128"/>
                <a:ea typeface="HGP創英角ｺﾞｼｯｸUB" panose="020B0900000000000000" pitchFamily="50" charset="-128"/>
              </a:rPr>
              <a:t>休日の場合</a:t>
            </a:r>
            <a:r>
              <a:rPr kumimoji="1" lang="ja-JP" altLang="en-US" sz="1600" b="1">
                <a:solidFill>
                  <a:srgbClr val="FF0000"/>
                </a:solidFill>
                <a:latin typeface="+mn-ea"/>
                <a:ea typeface="+mn-ea"/>
              </a:rPr>
              <a:t>は、</a:t>
            </a:r>
          </a:p>
          <a:p>
            <a:r>
              <a:rPr kumimoji="1" lang="ja-JP" altLang="en-US" sz="1600" b="1">
                <a:solidFill>
                  <a:srgbClr val="FF0000"/>
                </a:solidFill>
                <a:latin typeface="+mn-ea"/>
                <a:ea typeface="+mn-ea"/>
              </a:rPr>
              <a:t>「</a:t>
            </a:r>
            <a:r>
              <a:rPr kumimoji="1" lang="ja-JP" altLang="en-US" sz="1600" b="1">
                <a:solidFill>
                  <a:sysClr val="windowText" lastClr="000000"/>
                </a:solidFill>
                <a:effectLst>
                  <a:outerShdw blurRad="50800" dist="50800" dir="5400000" algn="ctr" rotWithShape="0">
                    <a:srgbClr val="FFFF00"/>
                  </a:outerShdw>
                </a:effectLst>
                <a:latin typeface="+mn-ea"/>
                <a:ea typeface="+mn-ea"/>
              </a:rPr>
              <a:t>休日試験用</a:t>
            </a:r>
            <a:r>
              <a:rPr kumimoji="1" lang="ja-JP" altLang="en-US" sz="1600" b="1">
                <a:solidFill>
                  <a:srgbClr val="FF0000"/>
                </a:solidFill>
                <a:latin typeface="+mn-ea"/>
                <a:ea typeface="+mn-ea"/>
              </a:rPr>
              <a:t>」依頼書をご使用ください。</a:t>
            </a:r>
          </a:p>
          <a:p>
            <a:endParaRPr kumimoji="1" lang="ja-JP" altLang="en-US" sz="1100" b="1">
              <a:solidFill>
                <a:srgbClr val="FF0000"/>
              </a:solidFill>
              <a:latin typeface="+mn-ea"/>
              <a:ea typeface="+mn-ea"/>
            </a:endParaRPr>
          </a:p>
          <a:p>
            <a:r>
              <a:rPr kumimoji="1" lang="ja-JP" altLang="en-US" sz="1100" b="1">
                <a:solidFill>
                  <a:sysClr val="windowText" lastClr="000000"/>
                </a:solidFill>
                <a:latin typeface="+mn-ea"/>
                <a:ea typeface="+mn-ea"/>
              </a:rPr>
              <a:t>休日は次のとおりです。</a:t>
            </a:r>
          </a:p>
          <a:p>
            <a:r>
              <a:rPr kumimoji="1" lang="en-US" altLang="ja-JP" sz="1100" b="1">
                <a:solidFill>
                  <a:sysClr val="windowText" lastClr="000000"/>
                </a:solidFill>
                <a:latin typeface="+mn-ea"/>
                <a:ea typeface="+mn-ea"/>
              </a:rPr>
              <a:t>(1) </a:t>
            </a:r>
            <a:r>
              <a:rPr kumimoji="1" lang="ja-JP" altLang="en-US" sz="1100" b="1">
                <a:solidFill>
                  <a:sysClr val="windowText" lastClr="000000"/>
                </a:solidFill>
                <a:latin typeface="+mn-ea"/>
                <a:ea typeface="+mn-ea"/>
              </a:rPr>
              <a:t>土曜日、日曜日</a:t>
            </a:r>
          </a:p>
          <a:p>
            <a:r>
              <a:rPr kumimoji="1" lang="en-US" altLang="ja-JP" sz="1100" b="1">
                <a:solidFill>
                  <a:sysClr val="windowText" lastClr="000000"/>
                </a:solidFill>
                <a:latin typeface="+mn-ea"/>
                <a:ea typeface="+mn-ea"/>
              </a:rPr>
              <a:t>(2)</a:t>
            </a:r>
            <a:r>
              <a:rPr kumimoji="1" lang="en-US" altLang="ja-JP" sz="1100" b="1" baseline="0">
                <a:solidFill>
                  <a:sysClr val="windowText" lastClr="000000"/>
                </a:solidFill>
                <a:latin typeface="+mn-ea"/>
                <a:ea typeface="+mn-ea"/>
              </a:rPr>
              <a:t> </a:t>
            </a:r>
            <a:r>
              <a:rPr kumimoji="1" lang="ja-JP" altLang="en-US" sz="1100" b="1">
                <a:solidFill>
                  <a:sysClr val="windowText" lastClr="000000"/>
                </a:solidFill>
                <a:latin typeface="+mn-ea"/>
                <a:ea typeface="+mn-ea"/>
              </a:rPr>
              <a:t>国民の祝日に関する法律に規定する休日</a:t>
            </a:r>
          </a:p>
          <a:p>
            <a:r>
              <a:rPr kumimoji="1" lang="en-US" altLang="ja-JP" sz="1100" b="1">
                <a:solidFill>
                  <a:sysClr val="windowText" lastClr="000000"/>
                </a:solidFill>
                <a:latin typeface="+mn-ea"/>
                <a:ea typeface="+mn-ea"/>
              </a:rPr>
              <a:t>(2) </a:t>
            </a:r>
            <a:r>
              <a:rPr kumimoji="1" lang="ja-JP" altLang="en-US" sz="1100" b="1">
                <a:solidFill>
                  <a:sysClr val="windowText" lastClr="000000"/>
                </a:solidFill>
                <a:latin typeface="+mn-ea"/>
                <a:ea typeface="+mn-ea"/>
              </a:rPr>
              <a:t>年末年始   </a:t>
            </a:r>
            <a:r>
              <a:rPr kumimoji="1" lang="en-US" altLang="ja-JP" sz="1100" b="1">
                <a:solidFill>
                  <a:sysClr val="windowText" lastClr="000000"/>
                </a:solidFill>
                <a:latin typeface="+mn-ea"/>
                <a:ea typeface="+mn-ea"/>
              </a:rPr>
              <a:t>12</a:t>
            </a:r>
            <a:r>
              <a:rPr kumimoji="1" lang="ja-JP" altLang="en-US" sz="1100" b="1">
                <a:solidFill>
                  <a:sysClr val="windowText" lastClr="000000"/>
                </a:solidFill>
                <a:latin typeface="+mn-ea"/>
                <a:ea typeface="+mn-ea"/>
              </a:rPr>
              <a:t>月</a:t>
            </a:r>
            <a:r>
              <a:rPr kumimoji="1" lang="en-US" altLang="ja-JP" sz="1100" b="1">
                <a:solidFill>
                  <a:sysClr val="windowText" lastClr="000000"/>
                </a:solidFill>
                <a:latin typeface="+mn-ea"/>
                <a:ea typeface="+mn-ea"/>
              </a:rPr>
              <a:t>29</a:t>
            </a:r>
            <a:r>
              <a:rPr kumimoji="1" lang="ja-JP" altLang="en-US" sz="1100" b="1">
                <a:solidFill>
                  <a:sysClr val="windowText" lastClr="000000"/>
                </a:solidFill>
                <a:latin typeface="+mn-ea"/>
                <a:ea typeface="+mn-ea"/>
              </a:rPr>
              <a:t>日から翌年の</a:t>
            </a:r>
            <a:r>
              <a:rPr kumimoji="1" lang="en-US" altLang="ja-JP" sz="1100" b="1">
                <a:solidFill>
                  <a:sysClr val="windowText" lastClr="000000"/>
                </a:solidFill>
                <a:latin typeface="+mn-ea"/>
                <a:ea typeface="+mn-ea"/>
              </a:rPr>
              <a:t>1</a:t>
            </a:r>
            <a:r>
              <a:rPr kumimoji="1" lang="ja-JP" altLang="en-US" sz="1100" b="1">
                <a:solidFill>
                  <a:sysClr val="windowText" lastClr="000000"/>
                </a:solidFill>
                <a:latin typeface="+mn-ea"/>
                <a:ea typeface="+mn-ea"/>
              </a:rPr>
              <a:t>月</a:t>
            </a:r>
            <a:r>
              <a:rPr kumimoji="1" lang="en-US" altLang="ja-JP" sz="1100" b="1">
                <a:solidFill>
                  <a:sysClr val="windowText" lastClr="000000"/>
                </a:solidFill>
                <a:latin typeface="+mn-ea"/>
                <a:ea typeface="+mn-ea"/>
              </a:rPr>
              <a:t>3</a:t>
            </a:r>
            <a:r>
              <a:rPr kumimoji="1" lang="ja-JP" altLang="en-US" sz="1100" b="1">
                <a:solidFill>
                  <a:sysClr val="windowText" lastClr="000000"/>
                </a:solidFill>
                <a:latin typeface="+mn-ea"/>
                <a:ea typeface="+mn-ea"/>
              </a:rPr>
              <a:t>日まで</a:t>
            </a:r>
          </a:p>
        </xdr:txBody>
      </xdr:sp>
      <xdr:sp macro="" textlink="">
        <xdr:nvSpPr>
          <xdr:cNvPr id="2224" name="左矢印 1205">
            <a:extLst>
              <a:ext uri="{FF2B5EF4-FFF2-40B4-BE49-F238E27FC236}">
                <a16:creationId xmlns:a16="http://schemas.microsoft.com/office/drawing/2014/main" id="{00000000-0008-0000-0100-0000B008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40</xdr:col>
      <xdr:colOff>145791</xdr:colOff>
      <xdr:row>9</xdr:row>
      <xdr:rowOff>77756</xdr:rowOff>
    </xdr:from>
    <xdr:to>
      <xdr:col>45</xdr:col>
      <xdr:colOff>106913</xdr:colOff>
      <xdr:row>13</xdr:row>
      <xdr:rowOff>0</xdr:rowOff>
    </xdr:to>
    <xdr:sp macro="" textlink="">
      <xdr:nvSpPr>
        <xdr:cNvPr id="2225" name="テキスト ボックス 2224">
          <a:extLst>
            <a:ext uri="{FF2B5EF4-FFF2-40B4-BE49-F238E27FC236}">
              <a16:creationId xmlns:a16="http://schemas.microsoft.com/office/drawing/2014/main" id="{00000000-0008-0000-0100-0000B1080000}"/>
            </a:ext>
          </a:extLst>
        </xdr:cNvPr>
        <xdr:cNvSpPr txBox="1"/>
      </xdr:nvSpPr>
      <xdr:spPr>
        <a:xfrm>
          <a:off x="9051666" y="2058956"/>
          <a:ext cx="4323572" cy="808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Ｐゴシック" panose="020B0600070205080204" pitchFamily="50" charset="-128"/>
              <a:ea typeface="ＭＳ Ｐゴシック" panose="020B0600070205080204" pitchFamily="50" charset="-128"/>
            </a:rPr>
            <a:t>「成績書」に表示できる文字数の上限は、全角半角を問わず</a:t>
          </a:r>
          <a:endParaRPr kumimoji="1" lang="en-US" altLang="ja-JP" sz="1200" b="1">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次のとおりです。</a:t>
          </a:r>
          <a:endParaRPr kumimoji="1" lang="en-US" altLang="ja-JP" sz="1200" b="1">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依頼書へ入力いただいた内容が表示できるようご協力ください。</a:t>
          </a:r>
          <a:endParaRPr kumimoji="1" lang="en-US" altLang="ja-JP" sz="1200" b="1">
            <a:latin typeface="ＭＳ Ｐゴシック" panose="020B0600070205080204" pitchFamily="50" charset="-128"/>
            <a:ea typeface="ＭＳ Ｐゴシック" panose="020B0600070205080204" pitchFamily="50" charset="-128"/>
          </a:endParaRPr>
        </a:p>
        <a:p>
          <a:endParaRPr kumimoji="1" lang="ja-JP" altLang="en-US" sz="1100" b="1"/>
        </a:p>
      </xdr:txBody>
    </xdr:sp>
    <xdr:clientData/>
  </xdr:twoCellAnchor>
  <xdr:twoCellAnchor>
    <xdr:from>
      <xdr:col>40</xdr:col>
      <xdr:colOff>136072</xdr:colOff>
      <xdr:row>49</xdr:row>
      <xdr:rowOff>174948</xdr:rowOff>
    </xdr:from>
    <xdr:to>
      <xdr:col>45</xdr:col>
      <xdr:colOff>650016</xdr:colOff>
      <xdr:row>68</xdr:row>
      <xdr:rowOff>68035</xdr:rowOff>
    </xdr:to>
    <xdr:grpSp>
      <xdr:nvGrpSpPr>
        <xdr:cNvPr id="2226" name="グループ化 2225">
          <a:extLst>
            <a:ext uri="{FF2B5EF4-FFF2-40B4-BE49-F238E27FC236}">
              <a16:creationId xmlns:a16="http://schemas.microsoft.com/office/drawing/2014/main" id="{00000000-0008-0000-0100-0000B2080000}"/>
            </a:ext>
          </a:extLst>
        </xdr:cNvPr>
        <xdr:cNvGrpSpPr/>
      </xdr:nvGrpSpPr>
      <xdr:grpSpPr>
        <a:xfrm>
          <a:off x="9026072" y="9064948"/>
          <a:ext cx="4879569" cy="3961056"/>
          <a:chOff x="8972550" y="8736857"/>
          <a:chExt cx="3631681" cy="4393549"/>
        </a:xfrm>
      </xdr:grpSpPr>
      <xdr:sp macro="" textlink="">
        <xdr:nvSpPr>
          <xdr:cNvPr id="2227" name="左矢印 1205">
            <a:extLst>
              <a:ext uri="{FF2B5EF4-FFF2-40B4-BE49-F238E27FC236}">
                <a16:creationId xmlns:a16="http://schemas.microsoft.com/office/drawing/2014/main" id="{00000000-0008-0000-0100-0000B308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28" name="テキスト ボックス 2227">
            <a:extLst>
              <a:ext uri="{FF2B5EF4-FFF2-40B4-BE49-F238E27FC236}">
                <a16:creationId xmlns:a16="http://schemas.microsoft.com/office/drawing/2014/main" id="{00000000-0008-0000-0100-0000B4080000}"/>
              </a:ext>
            </a:extLst>
          </xdr:cNvPr>
          <xdr:cNvSpPr txBox="1"/>
        </xdr:nvSpPr>
        <xdr:spPr>
          <a:xfrm>
            <a:off x="9270481" y="8736857"/>
            <a:ext cx="3333750" cy="439354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rPr>
              <a:t>(</a:t>
            </a:r>
            <a:r>
              <a:rPr kumimoji="1" lang="ja-JP" altLang="en-US" sz="1100" b="1" baseline="0">
                <a:solidFill>
                  <a:srgbClr val="FF0000"/>
                </a:solidFill>
              </a:rPr>
              <a:t>税抜</a:t>
            </a:r>
            <a:r>
              <a:rPr kumimoji="1" lang="en-US" altLang="ja-JP" sz="1100" b="1" baseline="0">
                <a:solidFill>
                  <a:srgbClr val="FF0000"/>
                </a:solidFill>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また、依頼時に記載された内容（文字）の訂正により、成績書記載内容を変更する場合です。</a:t>
            </a:r>
            <a:endParaRPr kumimoji="1" lang="en-US" altLang="ja-JP" sz="1100" b="1">
              <a:solidFill>
                <a:sysClr val="windowText" lastClr="000000"/>
              </a:solidFill>
            </a:endParaRPr>
          </a:p>
        </xdr:txBody>
      </xdr:sp>
    </xdr:grpSp>
    <xdr:clientData/>
  </xdr:twoCellAnchor>
  <xdr:twoCellAnchor>
    <xdr:from>
      <xdr:col>1</xdr:col>
      <xdr:colOff>59129</xdr:colOff>
      <xdr:row>59</xdr:row>
      <xdr:rowOff>254623</xdr:rowOff>
    </xdr:from>
    <xdr:to>
      <xdr:col>23</xdr:col>
      <xdr:colOff>207302</xdr:colOff>
      <xdr:row>67</xdr:row>
      <xdr:rowOff>29158</xdr:rowOff>
    </xdr:to>
    <xdr:grpSp>
      <xdr:nvGrpSpPr>
        <xdr:cNvPr id="2229" name="グループ化 2228">
          <a:extLst>
            <a:ext uri="{FF2B5EF4-FFF2-40B4-BE49-F238E27FC236}">
              <a16:creationId xmlns:a16="http://schemas.microsoft.com/office/drawing/2014/main" id="{00000000-0008-0000-0100-0000B5080000}"/>
            </a:ext>
          </a:extLst>
        </xdr:cNvPr>
        <xdr:cNvGrpSpPr/>
      </xdr:nvGrpSpPr>
      <xdr:grpSpPr>
        <a:xfrm>
          <a:off x="336942" y="11396889"/>
          <a:ext cx="4652704" cy="1371957"/>
          <a:chOff x="331272" y="11567990"/>
          <a:chExt cx="4745443" cy="1407392"/>
        </a:xfrm>
      </xdr:grpSpPr>
      <xdr:sp macro="" textlink="">
        <xdr:nvSpPr>
          <xdr:cNvPr id="2230" name="テキスト ボックス 2229">
            <a:extLst>
              <a:ext uri="{FF2B5EF4-FFF2-40B4-BE49-F238E27FC236}">
                <a16:creationId xmlns:a16="http://schemas.microsoft.com/office/drawing/2014/main" id="{00000000-0008-0000-0100-0000B6080000}"/>
              </a:ext>
            </a:extLst>
          </xdr:cNvPr>
          <xdr:cNvSpPr txBox="1"/>
        </xdr:nvSpPr>
        <xdr:spPr>
          <a:xfrm>
            <a:off x="331272" y="11567990"/>
            <a:ext cx="4745443" cy="28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公益財団法人鳥取県建設技術センター　</a:t>
            </a:r>
            <a:r>
              <a:rPr kumimoji="1" lang="ja-JP" altLang="en-US" sz="1100"/>
              <a:t>登録番号　</a:t>
            </a:r>
            <a:r>
              <a:rPr kumimoji="1" lang="en-US" altLang="ja-JP" sz="1100"/>
              <a:t>T7270005004830</a:t>
            </a:r>
            <a:endParaRPr kumimoji="1" lang="ja-JP" altLang="en-US" sz="1100"/>
          </a:p>
        </xdr:txBody>
      </xdr:sp>
      <xdr:grpSp>
        <xdr:nvGrpSpPr>
          <xdr:cNvPr id="2231" name="グループ化 120">
            <a:extLst>
              <a:ext uri="{FF2B5EF4-FFF2-40B4-BE49-F238E27FC236}">
                <a16:creationId xmlns:a16="http://schemas.microsoft.com/office/drawing/2014/main" id="{00000000-0008-0000-0100-0000B7080000}"/>
              </a:ext>
            </a:extLst>
          </xdr:cNvPr>
          <xdr:cNvGrpSpPr>
            <a:grpSpLocks/>
          </xdr:cNvGrpSpPr>
        </xdr:nvGrpSpPr>
        <xdr:grpSpPr bwMode="auto">
          <a:xfrm>
            <a:off x="437373" y="11867373"/>
            <a:ext cx="4099987" cy="1108009"/>
            <a:chOff x="143528" y="6042249"/>
            <a:chExt cx="3691233" cy="824912"/>
          </a:xfrm>
          <a:solidFill>
            <a:srgbClr val="CCFFFF"/>
          </a:solidFill>
        </xdr:grpSpPr>
        <xdr:grpSp>
          <xdr:nvGrpSpPr>
            <xdr:cNvPr id="2232" name="グループ化 10">
              <a:extLst>
                <a:ext uri="{FF2B5EF4-FFF2-40B4-BE49-F238E27FC236}">
                  <a16:creationId xmlns:a16="http://schemas.microsoft.com/office/drawing/2014/main" id="{00000000-0008-0000-0100-0000B8080000}"/>
                </a:ext>
              </a:extLst>
            </xdr:cNvPr>
            <xdr:cNvGrpSpPr>
              <a:grpSpLocks/>
            </xdr:cNvGrpSpPr>
          </xdr:nvGrpSpPr>
          <xdr:grpSpPr bwMode="auto">
            <a:xfrm>
              <a:off x="143528" y="6042252"/>
              <a:ext cx="2345470" cy="696317"/>
              <a:chOff x="3531220" y="4414027"/>
              <a:chExt cx="1788843" cy="940881"/>
            </a:xfrm>
            <a:grpFill/>
          </xdr:grpSpPr>
          <xdr:sp macro="" textlink="">
            <xdr:nvSpPr>
              <xdr:cNvPr id="2238" name="テキスト ボックス 2237">
                <a:extLst>
                  <a:ext uri="{FF2B5EF4-FFF2-40B4-BE49-F238E27FC236}">
                    <a16:creationId xmlns:a16="http://schemas.microsoft.com/office/drawing/2014/main" id="{00000000-0008-0000-0100-0000BE080000}"/>
                  </a:ext>
                </a:extLst>
              </xdr:cNvPr>
              <xdr:cNvSpPr txBox="1"/>
            </xdr:nvSpPr>
            <xdr:spPr>
              <a:xfrm>
                <a:off x="3531220" y="4414027"/>
                <a:ext cx="1788843" cy="2509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39" name="テキスト ボックス 57352">
                <a:extLst>
                  <a:ext uri="{FF2B5EF4-FFF2-40B4-BE49-F238E27FC236}">
                    <a16:creationId xmlns:a16="http://schemas.microsoft.com/office/drawing/2014/main" id="{00000000-0008-0000-0100-0000BF080000}"/>
                  </a:ext>
                </a:extLst>
              </xdr:cNvPr>
              <xdr:cNvSpPr txBox="1"/>
            </xdr:nvSpPr>
            <xdr:spPr>
              <a:xfrm>
                <a:off x="3531220" y="4664929"/>
                <a:ext cx="1788843" cy="6899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2233" name="グループ化 11">
              <a:extLst>
                <a:ext uri="{FF2B5EF4-FFF2-40B4-BE49-F238E27FC236}">
                  <a16:creationId xmlns:a16="http://schemas.microsoft.com/office/drawing/2014/main" id="{00000000-0008-0000-0100-0000B9080000}"/>
                </a:ext>
              </a:extLst>
            </xdr:cNvPr>
            <xdr:cNvGrpSpPr>
              <a:grpSpLocks/>
            </xdr:cNvGrpSpPr>
          </xdr:nvGrpSpPr>
          <xdr:grpSpPr bwMode="auto">
            <a:xfrm>
              <a:off x="2479386" y="6042249"/>
              <a:ext cx="1355375" cy="696318"/>
              <a:chOff x="3531219" y="4414020"/>
              <a:chExt cx="1788843" cy="940887"/>
            </a:xfrm>
            <a:grpFill/>
          </xdr:grpSpPr>
          <xdr:sp macro="" textlink="">
            <xdr:nvSpPr>
              <xdr:cNvPr id="2236" name="テキスト ボックス 2235">
                <a:extLst>
                  <a:ext uri="{FF2B5EF4-FFF2-40B4-BE49-F238E27FC236}">
                    <a16:creationId xmlns:a16="http://schemas.microsoft.com/office/drawing/2014/main" id="{00000000-0008-0000-0100-0000BC080000}"/>
                  </a:ext>
                </a:extLst>
              </xdr:cNvPr>
              <xdr:cNvSpPr txBox="1"/>
            </xdr:nvSpPr>
            <xdr:spPr>
              <a:xfrm>
                <a:off x="3531219" y="4414020"/>
                <a:ext cx="1788842" cy="2509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237" name="テキスト ボックス 2236">
                <a:extLst>
                  <a:ext uri="{FF2B5EF4-FFF2-40B4-BE49-F238E27FC236}">
                    <a16:creationId xmlns:a16="http://schemas.microsoft.com/office/drawing/2014/main" id="{00000000-0008-0000-0100-0000BD080000}"/>
                  </a:ext>
                </a:extLst>
              </xdr:cNvPr>
              <xdr:cNvSpPr txBox="1"/>
            </xdr:nvSpPr>
            <xdr:spPr>
              <a:xfrm>
                <a:off x="3531220" y="4664925"/>
                <a:ext cx="1788842" cy="6899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2234" name="テキスト ボックス 2233">
              <a:extLst>
                <a:ext uri="{FF2B5EF4-FFF2-40B4-BE49-F238E27FC236}">
                  <a16:creationId xmlns:a16="http://schemas.microsoft.com/office/drawing/2014/main" id="{00000000-0008-0000-0100-0000BA080000}"/>
                </a:ext>
              </a:extLst>
            </xdr:cNvPr>
            <xdr:cNvSpPr txBox="1"/>
          </xdr:nvSpPr>
          <xdr:spPr bwMode="auto">
            <a:xfrm>
              <a:off x="221420" y="6319392"/>
              <a:ext cx="2393533" cy="547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50">
                  <a:latin typeface="ＭＳ Ｐ明朝" panose="02020600040205080304" pitchFamily="18" charset="-128"/>
                  <a:ea typeface="ＭＳ Ｐ明朝" panose="02020600040205080304" pitchFamily="18" charset="-128"/>
                </a:rPr>
                <a:t>山陰合同銀行　倉吉支店　普通 </a:t>
              </a:r>
              <a:r>
                <a:rPr kumimoji="1" lang="en-US" altLang="ja-JP" sz="950">
                  <a:latin typeface="ＭＳ Ｐ明朝" panose="02020600040205080304" pitchFamily="18" charset="-128"/>
                  <a:ea typeface="ＭＳ Ｐ明朝" panose="02020600040205080304" pitchFamily="18" charset="-128"/>
                </a:rPr>
                <a:t>3650049</a:t>
              </a:r>
            </a:p>
            <a:p>
              <a:pPr>
                <a:lnSpc>
                  <a:spcPts val="1000"/>
                </a:lnSpc>
              </a:pPr>
              <a:r>
                <a:rPr kumimoji="1" lang="ja-JP" altLang="en-US" sz="950">
                  <a:latin typeface="ＭＳ Ｐ明朝" panose="02020600040205080304" pitchFamily="18" charset="-128"/>
                  <a:ea typeface="ＭＳ Ｐ明朝" panose="02020600040205080304" pitchFamily="18" charset="-128"/>
                </a:rPr>
                <a:t>鳥取銀行　倉吉中央支店　普通 </a:t>
              </a:r>
              <a:r>
                <a:rPr kumimoji="1" lang="en-US" altLang="ja-JP" sz="950">
                  <a:latin typeface="ＭＳ Ｐ明朝" panose="02020600040205080304" pitchFamily="18" charset="-128"/>
                  <a:ea typeface="ＭＳ Ｐ明朝" panose="02020600040205080304" pitchFamily="18" charset="-128"/>
                </a:rPr>
                <a:t>0013632</a:t>
              </a:r>
            </a:p>
            <a:p>
              <a:pPr>
                <a:lnSpc>
                  <a:spcPts val="800"/>
                </a:lnSpc>
              </a:pPr>
              <a:r>
                <a:rPr kumimoji="1" lang="ja-JP" altLang="en-US" sz="950">
                  <a:latin typeface="ＭＳ Ｐ明朝" panose="02020600040205080304" pitchFamily="18" charset="-128"/>
                  <a:ea typeface="ＭＳ Ｐ明朝" panose="02020600040205080304" pitchFamily="18" charset="-128"/>
                </a:rPr>
                <a:t>倉吉信用金庫　倉吉駅前支店  普通 </a:t>
              </a:r>
              <a:r>
                <a:rPr kumimoji="1" lang="en-US" altLang="ja-JP" sz="950">
                  <a:latin typeface="ＭＳ Ｐ明朝" panose="02020600040205080304" pitchFamily="18" charset="-128"/>
                  <a:ea typeface="ＭＳ Ｐ明朝" panose="02020600040205080304" pitchFamily="18" charset="-128"/>
                </a:rPr>
                <a:t>0258911</a:t>
              </a:r>
              <a:endParaRPr kumimoji="1" lang="ja-JP" altLang="en-US" sz="950">
                <a:latin typeface="ＭＳ Ｐ明朝" panose="02020600040205080304" pitchFamily="18" charset="-128"/>
                <a:ea typeface="ＭＳ Ｐ明朝" panose="02020600040205080304" pitchFamily="18" charset="-128"/>
              </a:endParaRPr>
            </a:p>
          </xdr:txBody>
        </xdr:sp>
        <xdr:sp macro="" textlink="">
          <xdr:nvSpPr>
            <xdr:cNvPr id="2235" name="テキスト ボックス 2234">
              <a:extLst>
                <a:ext uri="{FF2B5EF4-FFF2-40B4-BE49-F238E27FC236}">
                  <a16:creationId xmlns:a16="http://schemas.microsoft.com/office/drawing/2014/main" id="{00000000-0008-0000-0100-0000BB080000}"/>
                </a:ext>
              </a:extLst>
            </xdr:cNvPr>
            <xdr:cNvSpPr txBox="1"/>
          </xdr:nvSpPr>
          <xdr:spPr bwMode="auto">
            <a:xfrm>
              <a:off x="2498611" y="6302210"/>
              <a:ext cx="1316924" cy="445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grpSp>
    <xdr:clientData/>
  </xdr:twoCellAnchor>
  <xdr:twoCellAnchor>
    <xdr:from>
      <xdr:col>17</xdr:col>
      <xdr:colOff>79375</xdr:colOff>
      <xdr:row>11</xdr:row>
      <xdr:rowOff>29766</xdr:rowOff>
    </xdr:from>
    <xdr:to>
      <xdr:col>18</xdr:col>
      <xdr:colOff>138906</xdr:colOff>
      <xdr:row>13</xdr:row>
      <xdr:rowOff>138906</xdr:rowOff>
    </xdr:to>
    <xdr:sp macro="" textlink="">
      <xdr:nvSpPr>
        <xdr:cNvPr id="2240" name="右中かっこ 2239">
          <a:extLst>
            <a:ext uri="{FF2B5EF4-FFF2-40B4-BE49-F238E27FC236}">
              <a16:creationId xmlns:a16="http://schemas.microsoft.com/office/drawing/2014/main" id="{00000000-0008-0000-0100-0000C0080000}"/>
            </a:ext>
          </a:extLst>
        </xdr:cNvPr>
        <xdr:cNvSpPr/>
      </xdr:nvSpPr>
      <xdr:spPr>
        <a:xfrm>
          <a:off x="3432175" y="2420541"/>
          <a:ext cx="288131" cy="585390"/>
        </a:xfrm>
        <a:prstGeom prst="rightBrace">
          <a:avLst>
            <a:gd name="adj1" fmla="val 8333"/>
            <a:gd name="adj2" fmla="val 26271"/>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29766</xdr:colOff>
      <xdr:row>15</xdr:row>
      <xdr:rowOff>49609</xdr:rowOff>
    </xdr:from>
    <xdr:to>
      <xdr:col>11</xdr:col>
      <xdr:colOff>119062</xdr:colOff>
      <xdr:row>19</xdr:row>
      <xdr:rowOff>119062</xdr:rowOff>
    </xdr:to>
    <xdr:sp macro="" textlink="">
      <xdr:nvSpPr>
        <xdr:cNvPr id="2241" name="右中かっこ 2240">
          <a:extLst>
            <a:ext uri="{FF2B5EF4-FFF2-40B4-BE49-F238E27FC236}">
              <a16:creationId xmlns:a16="http://schemas.microsoft.com/office/drawing/2014/main" id="{00000000-0008-0000-0100-0000C1080000}"/>
            </a:ext>
          </a:extLst>
        </xdr:cNvPr>
        <xdr:cNvSpPr/>
      </xdr:nvSpPr>
      <xdr:spPr>
        <a:xfrm>
          <a:off x="1991916" y="3392884"/>
          <a:ext cx="289321" cy="1021953"/>
        </a:xfrm>
        <a:prstGeom prst="rightBrace">
          <a:avLst>
            <a:gd name="adj1" fmla="val 8333"/>
            <a:gd name="adj2" fmla="val 35914"/>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188515</xdr:colOff>
      <xdr:row>34</xdr:row>
      <xdr:rowOff>267891</xdr:rowOff>
    </xdr:from>
    <xdr:to>
      <xdr:col>39</xdr:col>
      <xdr:colOff>69454</xdr:colOff>
      <xdr:row>37</xdr:row>
      <xdr:rowOff>49609</xdr:rowOff>
    </xdr:to>
    <xdr:sp macro="" textlink="">
      <xdr:nvSpPr>
        <xdr:cNvPr id="2242" name="楕円 2241">
          <a:extLst>
            <a:ext uri="{FF2B5EF4-FFF2-40B4-BE49-F238E27FC236}">
              <a16:creationId xmlns:a16="http://schemas.microsoft.com/office/drawing/2014/main" id="{00000000-0008-0000-0100-0000C2080000}"/>
            </a:ext>
          </a:extLst>
        </xdr:cNvPr>
        <xdr:cNvSpPr/>
      </xdr:nvSpPr>
      <xdr:spPr>
        <a:xfrm>
          <a:off x="6817915" y="6287691"/>
          <a:ext cx="2052639" cy="400843"/>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29766</xdr:colOff>
      <xdr:row>19</xdr:row>
      <xdr:rowOff>208360</xdr:rowOff>
    </xdr:from>
    <xdr:to>
      <xdr:col>17</xdr:col>
      <xdr:colOff>138908</xdr:colOff>
      <xdr:row>25</xdr:row>
      <xdr:rowOff>19843</xdr:rowOff>
    </xdr:to>
    <xdr:sp macro="" textlink="">
      <xdr:nvSpPr>
        <xdr:cNvPr id="2243" name="楕円 2242">
          <a:extLst>
            <a:ext uri="{FF2B5EF4-FFF2-40B4-BE49-F238E27FC236}">
              <a16:creationId xmlns:a16="http://schemas.microsoft.com/office/drawing/2014/main" id="{00000000-0008-0000-0100-0000C3080000}"/>
            </a:ext>
          </a:extLst>
        </xdr:cNvPr>
        <xdr:cNvSpPr/>
      </xdr:nvSpPr>
      <xdr:spPr>
        <a:xfrm>
          <a:off x="1914922" y="4494610"/>
          <a:ext cx="1557736" cy="486171"/>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238126</xdr:colOff>
      <xdr:row>10</xdr:row>
      <xdr:rowOff>79376</xdr:rowOff>
    </xdr:from>
    <xdr:to>
      <xdr:col>34</xdr:col>
      <xdr:colOff>208359</xdr:colOff>
      <xdr:row>14</xdr:row>
      <xdr:rowOff>29766</xdr:rowOff>
    </xdr:to>
    <xdr:sp macro="" textlink="">
      <xdr:nvSpPr>
        <xdr:cNvPr id="2244" name="楕円 2243">
          <a:extLst>
            <a:ext uri="{FF2B5EF4-FFF2-40B4-BE49-F238E27FC236}">
              <a16:creationId xmlns:a16="http://schemas.microsoft.com/office/drawing/2014/main" id="{00000000-0008-0000-0100-0000C4080000}"/>
            </a:ext>
          </a:extLst>
        </xdr:cNvPr>
        <xdr:cNvSpPr/>
      </xdr:nvSpPr>
      <xdr:spPr>
        <a:xfrm>
          <a:off x="694532" y="2291954"/>
          <a:ext cx="7074296"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158750</xdr:colOff>
      <xdr:row>37</xdr:row>
      <xdr:rowOff>277812</xdr:rowOff>
    </xdr:from>
    <xdr:to>
      <xdr:col>11</xdr:col>
      <xdr:colOff>79375</xdr:colOff>
      <xdr:row>40</xdr:row>
      <xdr:rowOff>119062</xdr:rowOff>
    </xdr:to>
    <xdr:sp macro="" textlink="">
      <xdr:nvSpPr>
        <xdr:cNvPr id="2245" name="テキスト ボックス 2244">
          <a:extLst>
            <a:ext uri="{FF2B5EF4-FFF2-40B4-BE49-F238E27FC236}">
              <a16:creationId xmlns:a16="http://schemas.microsoft.com/office/drawing/2014/main" id="{00000000-0008-0000-0100-0000C5080000}"/>
            </a:ext>
          </a:extLst>
        </xdr:cNvPr>
        <xdr:cNvSpPr txBox="1"/>
      </xdr:nvSpPr>
      <xdr:spPr>
        <a:xfrm>
          <a:off x="1250156" y="6905625"/>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24</xdr:col>
      <xdr:colOff>297655</xdr:colOff>
      <xdr:row>37</xdr:row>
      <xdr:rowOff>257968</xdr:rowOff>
    </xdr:from>
    <xdr:to>
      <xdr:col>28</xdr:col>
      <xdr:colOff>168671</xdr:colOff>
      <xdr:row>40</xdr:row>
      <xdr:rowOff>99218</xdr:rowOff>
    </xdr:to>
    <xdr:sp macro="" textlink="">
      <xdr:nvSpPr>
        <xdr:cNvPr id="2246" name="テキスト ボックス 2245">
          <a:extLst>
            <a:ext uri="{FF2B5EF4-FFF2-40B4-BE49-F238E27FC236}">
              <a16:creationId xmlns:a16="http://schemas.microsoft.com/office/drawing/2014/main" id="{00000000-0008-0000-0100-0000C6080000}"/>
            </a:ext>
          </a:extLst>
        </xdr:cNvPr>
        <xdr:cNvSpPr txBox="1"/>
      </xdr:nvSpPr>
      <xdr:spPr>
        <a:xfrm>
          <a:off x="5318124" y="6885781"/>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必須</a:t>
          </a:r>
        </a:p>
      </xdr:txBody>
    </xdr:sp>
    <xdr:clientData/>
  </xdr:twoCellAnchor>
  <xdr:twoCellAnchor>
    <xdr:from>
      <xdr:col>34</xdr:col>
      <xdr:colOff>168673</xdr:colOff>
      <xdr:row>52</xdr:row>
      <xdr:rowOff>158750</xdr:rowOff>
    </xdr:from>
    <xdr:to>
      <xdr:col>41</xdr:col>
      <xdr:colOff>208360</xdr:colOff>
      <xdr:row>55</xdr:row>
      <xdr:rowOff>128984</xdr:rowOff>
    </xdr:to>
    <xdr:sp macro="" textlink="">
      <xdr:nvSpPr>
        <xdr:cNvPr id="2247" name="テキスト ボックス 2246">
          <a:extLst>
            <a:ext uri="{FF2B5EF4-FFF2-40B4-BE49-F238E27FC236}">
              <a16:creationId xmlns:a16="http://schemas.microsoft.com/office/drawing/2014/main" id="{00000000-0008-0000-0100-0000C7080000}"/>
            </a:ext>
          </a:extLst>
        </xdr:cNvPr>
        <xdr:cNvSpPr txBox="1"/>
      </xdr:nvSpPr>
      <xdr:spPr>
        <a:xfrm>
          <a:off x="7729142" y="9673828"/>
          <a:ext cx="1647031"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角柱のモルタルは</a:t>
          </a:r>
          <a:endParaRPr kumimoji="1" lang="en-US" altLang="ja-JP" sz="900" b="1">
            <a:solidFill>
              <a:srgbClr val="FF0000"/>
            </a:solidFill>
          </a:endParaRPr>
        </a:p>
        <a:p>
          <a:r>
            <a:rPr kumimoji="1" lang="ja-JP" altLang="en-US" sz="900" b="1">
              <a:solidFill>
                <a:srgbClr val="FF0000"/>
              </a:solidFill>
            </a:rPr>
            <a:t>こちらへ入力ください</a:t>
          </a:r>
        </a:p>
      </xdr:txBody>
    </xdr:sp>
    <xdr:clientData/>
  </xdr:twoCellAnchor>
  <xdr:twoCellAnchor>
    <xdr:from>
      <xdr:col>10</xdr:col>
      <xdr:colOff>9922</xdr:colOff>
      <xdr:row>41</xdr:row>
      <xdr:rowOff>69454</xdr:rowOff>
    </xdr:from>
    <xdr:to>
      <xdr:col>11</xdr:col>
      <xdr:colOff>99218</xdr:colOff>
      <xdr:row>43</xdr:row>
      <xdr:rowOff>208360</xdr:rowOff>
    </xdr:to>
    <xdr:sp macro="" textlink="">
      <xdr:nvSpPr>
        <xdr:cNvPr id="2248" name="右中かっこ 2247">
          <a:extLst>
            <a:ext uri="{FF2B5EF4-FFF2-40B4-BE49-F238E27FC236}">
              <a16:creationId xmlns:a16="http://schemas.microsoft.com/office/drawing/2014/main" id="{00000000-0008-0000-0100-0000C8080000}"/>
            </a:ext>
          </a:extLst>
        </xdr:cNvPr>
        <xdr:cNvSpPr/>
      </xdr:nvSpPr>
      <xdr:spPr>
        <a:xfrm>
          <a:off x="1964531" y="7510860"/>
          <a:ext cx="287734" cy="446484"/>
        </a:xfrm>
        <a:prstGeom prst="rightBrace">
          <a:avLst>
            <a:gd name="adj1" fmla="val 8333"/>
            <a:gd name="adj2" fmla="val 42938"/>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9923</xdr:colOff>
      <xdr:row>45</xdr:row>
      <xdr:rowOff>148828</xdr:rowOff>
    </xdr:from>
    <xdr:to>
      <xdr:col>27</xdr:col>
      <xdr:colOff>228203</xdr:colOff>
      <xdr:row>49</xdr:row>
      <xdr:rowOff>9921</xdr:rowOff>
    </xdr:to>
    <xdr:sp macro="" textlink="">
      <xdr:nvSpPr>
        <xdr:cNvPr id="2249" name="テキスト ボックス 2248">
          <a:extLst>
            <a:ext uri="{FF2B5EF4-FFF2-40B4-BE49-F238E27FC236}">
              <a16:creationId xmlns:a16="http://schemas.microsoft.com/office/drawing/2014/main" id="{00000000-0008-0000-0100-0000C9080000}"/>
            </a:ext>
          </a:extLst>
        </xdr:cNvPr>
        <xdr:cNvSpPr txBox="1"/>
      </xdr:nvSpPr>
      <xdr:spPr>
        <a:xfrm>
          <a:off x="3145236" y="8304609"/>
          <a:ext cx="2976561"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標準養生の場合、依頼日を１日目として試験日前日までの日数を計算して該当する箇所に入力ください</a:t>
          </a:r>
        </a:p>
      </xdr:txBody>
    </xdr:sp>
    <xdr:clientData/>
  </xdr:twoCellAnchor>
  <xdr:twoCellAnchor>
    <xdr:from>
      <xdr:col>11</xdr:col>
      <xdr:colOff>9922</xdr:colOff>
      <xdr:row>54</xdr:row>
      <xdr:rowOff>128984</xdr:rowOff>
    </xdr:from>
    <xdr:to>
      <xdr:col>17</xdr:col>
      <xdr:colOff>69453</xdr:colOff>
      <xdr:row>56</xdr:row>
      <xdr:rowOff>79375</xdr:rowOff>
    </xdr:to>
    <xdr:sp macro="" textlink="">
      <xdr:nvSpPr>
        <xdr:cNvPr id="2250" name="楕円 2249">
          <a:extLst>
            <a:ext uri="{FF2B5EF4-FFF2-40B4-BE49-F238E27FC236}">
              <a16:creationId xmlns:a16="http://schemas.microsoft.com/office/drawing/2014/main" id="{00000000-0008-0000-0100-0000CA080000}"/>
            </a:ext>
          </a:extLst>
        </xdr:cNvPr>
        <xdr:cNvSpPr/>
      </xdr:nvSpPr>
      <xdr:spPr>
        <a:xfrm>
          <a:off x="2162969" y="10060781"/>
          <a:ext cx="1240234"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69452</xdr:colOff>
      <xdr:row>54</xdr:row>
      <xdr:rowOff>158750</xdr:rowOff>
    </xdr:from>
    <xdr:to>
      <xdr:col>18</xdr:col>
      <xdr:colOff>228203</xdr:colOff>
      <xdr:row>56</xdr:row>
      <xdr:rowOff>158750</xdr:rowOff>
    </xdr:to>
    <xdr:sp macro="" textlink="">
      <xdr:nvSpPr>
        <xdr:cNvPr id="2251" name="テキスト ボックス 2250">
          <a:extLst>
            <a:ext uri="{FF2B5EF4-FFF2-40B4-BE49-F238E27FC236}">
              <a16:creationId xmlns:a16="http://schemas.microsoft.com/office/drawing/2014/main" id="{00000000-0008-0000-0100-0000CB080000}"/>
            </a:ext>
          </a:extLst>
        </xdr:cNvPr>
        <xdr:cNvSpPr txBox="1"/>
      </xdr:nvSpPr>
      <xdr:spPr>
        <a:xfrm>
          <a:off x="2807890" y="10090547"/>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0</xdr:col>
      <xdr:colOff>0</xdr:colOff>
      <xdr:row>71</xdr:row>
      <xdr:rowOff>29765</xdr:rowOff>
    </xdr:from>
    <xdr:to>
      <xdr:col>3</xdr:col>
      <xdr:colOff>119063</xdr:colOff>
      <xdr:row>75</xdr:row>
      <xdr:rowOff>9922</xdr:rowOff>
    </xdr:to>
    <xdr:sp macro="" textlink="">
      <xdr:nvSpPr>
        <xdr:cNvPr id="2252" name="楕円 2251">
          <a:extLst>
            <a:ext uri="{FF2B5EF4-FFF2-40B4-BE49-F238E27FC236}">
              <a16:creationId xmlns:a16="http://schemas.microsoft.com/office/drawing/2014/main" id="{00000000-0008-0000-0100-0000CC080000}"/>
            </a:ext>
          </a:extLst>
        </xdr:cNvPr>
        <xdr:cNvSpPr/>
      </xdr:nvSpPr>
      <xdr:spPr>
        <a:xfrm>
          <a:off x="0" y="13553281"/>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39688</xdr:colOff>
      <xdr:row>69</xdr:row>
      <xdr:rowOff>119062</xdr:rowOff>
    </xdr:from>
    <xdr:to>
      <xdr:col>21</xdr:col>
      <xdr:colOff>79375</xdr:colOff>
      <xdr:row>73</xdr:row>
      <xdr:rowOff>29765</xdr:rowOff>
    </xdr:to>
    <xdr:sp macro="" textlink="">
      <xdr:nvSpPr>
        <xdr:cNvPr id="2253" name="テキスト ボックス 2252">
          <a:extLst>
            <a:ext uri="{FF2B5EF4-FFF2-40B4-BE49-F238E27FC236}">
              <a16:creationId xmlns:a16="http://schemas.microsoft.com/office/drawing/2014/main" id="{00000000-0008-0000-0100-0000CD080000}"/>
            </a:ext>
          </a:extLst>
        </xdr:cNvPr>
        <xdr:cNvSpPr txBox="1"/>
      </xdr:nvSpPr>
      <xdr:spPr>
        <a:xfrm>
          <a:off x="496094" y="13305234"/>
          <a:ext cx="3958828"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12</xdr:col>
      <xdr:colOff>188515</xdr:colOff>
      <xdr:row>57</xdr:row>
      <xdr:rowOff>168671</xdr:rowOff>
    </xdr:from>
    <xdr:to>
      <xdr:col>23</xdr:col>
      <xdr:colOff>89296</xdr:colOff>
      <xdr:row>59</xdr:row>
      <xdr:rowOff>69452</xdr:rowOff>
    </xdr:to>
    <xdr:sp macro="" textlink="">
      <xdr:nvSpPr>
        <xdr:cNvPr id="2254" name="楕円 2253">
          <a:extLst>
            <a:ext uri="{FF2B5EF4-FFF2-40B4-BE49-F238E27FC236}">
              <a16:creationId xmlns:a16="http://schemas.microsoft.com/office/drawing/2014/main" id="{00000000-0008-0000-0100-0000CE080000}"/>
            </a:ext>
          </a:extLst>
        </xdr:cNvPr>
        <xdr:cNvSpPr/>
      </xdr:nvSpPr>
      <xdr:spPr>
        <a:xfrm>
          <a:off x="2539999" y="10804921"/>
          <a:ext cx="2331641"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59</xdr:row>
      <xdr:rowOff>39687</xdr:rowOff>
    </xdr:from>
    <xdr:to>
      <xdr:col>24</xdr:col>
      <xdr:colOff>218281</xdr:colOff>
      <xdr:row>61</xdr:row>
      <xdr:rowOff>59531</xdr:rowOff>
    </xdr:to>
    <xdr:sp macro="" textlink="">
      <xdr:nvSpPr>
        <xdr:cNvPr id="2255" name="テキスト ボックス 2254">
          <a:extLst>
            <a:ext uri="{FF2B5EF4-FFF2-40B4-BE49-F238E27FC236}">
              <a16:creationId xmlns:a16="http://schemas.microsoft.com/office/drawing/2014/main" id="{00000000-0008-0000-0100-0000CF080000}"/>
            </a:ext>
          </a:extLst>
        </xdr:cNvPr>
        <xdr:cNvSpPr txBox="1"/>
      </xdr:nvSpPr>
      <xdr:spPr>
        <a:xfrm>
          <a:off x="2936875" y="11181953"/>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8</xdr:col>
      <xdr:colOff>89297</xdr:colOff>
      <xdr:row>57</xdr:row>
      <xdr:rowOff>168671</xdr:rowOff>
    </xdr:from>
    <xdr:to>
      <xdr:col>12</xdr:col>
      <xdr:colOff>79375</xdr:colOff>
      <xdr:row>60</xdr:row>
      <xdr:rowOff>0</xdr:rowOff>
    </xdr:to>
    <xdr:sp macro="" textlink="">
      <xdr:nvSpPr>
        <xdr:cNvPr id="2256" name="楕円 2255">
          <a:extLst>
            <a:ext uri="{FF2B5EF4-FFF2-40B4-BE49-F238E27FC236}">
              <a16:creationId xmlns:a16="http://schemas.microsoft.com/office/drawing/2014/main" id="{00000000-0008-0000-0100-0000D0080000}"/>
            </a:ext>
          </a:extLst>
        </xdr:cNvPr>
        <xdr:cNvSpPr/>
      </xdr:nvSpPr>
      <xdr:spPr>
        <a:xfrm>
          <a:off x="1776016" y="10804921"/>
          <a:ext cx="654843" cy="60523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198438</xdr:colOff>
      <xdr:row>5</xdr:row>
      <xdr:rowOff>277813</xdr:rowOff>
    </xdr:from>
    <xdr:to>
      <xdr:col>11</xdr:col>
      <xdr:colOff>69454</xdr:colOff>
      <xdr:row>9</xdr:row>
      <xdr:rowOff>138906</xdr:rowOff>
    </xdr:to>
    <xdr:sp macro="" textlink="">
      <xdr:nvSpPr>
        <xdr:cNvPr id="2258" name="楕円 2257">
          <a:extLst>
            <a:ext uri="{FF2B5EF4-FFF2-40B4-BE49-F238E27FC236}">
              <a16:creationId xmlns:a16="http://schemas.microsoft.com/office/drawing/2014/main" id="{00000000-0008-0000-0100-0000D2080000}"/>
            </a:ext>
          </a:extLst>
        </xdr:cNvPr>
        <xdr:cNvSpPr/>
      </xdr:nvSpPr>
      <xdr:spPr>
        <a:xfrm>
          <a:off x="654844" y="1279922"/>
          <a:ext cx="1567657"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99219</xdr:colOff>
      <xdr:row>7</xdr:row>
      <xdr:rowOff>119063</xdr:rowOff>
    </xdr:from>
    <xdr:to>
      <xdr:col>37</xdr:col>
      <xdr:colOff>158750</xdr:colOff>
      <xdr:row>9</xdr:row>
      <xdr:rowOff>158750</xdr:rowOff>
    </xdr:to>
    <xdr:sp macro="" textlink="">
      <xdr:nvSpPr>
        <xdr:cNvPr id="2259" name="楕円 2258">
          <a:extLst>
            <a:ext uri="{FF2B5EF4-FFF2-40B4-BE49-F238E27FC236}">
              <a16:creationId xmlns:a16="http://schemas.microsoft.com/office/drawing/2014/main" id="{00000000-0008-0000-0100-0000D3080000}"/>
            </a:ext>
          </a:extLst>
        </xdr:cNvPr>
        <xdr:cNvSpPr/>
      </xdr:nvSpPr>
      <xdr:spPr>
        <a:xfrm>
          <a:off x="7897813" y="1617266"/>
          <a:ext cx="535781" cy="5159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99219</xdr:colOff>
      <xdr:row>11</xdr:row>
      <xdr:rowOff>69452</xdr:rowOff>
    </xdr:from>
    <xdr:to>
      <xdr:col>37</xdr:col>
      <xdr:colOff>158750</xdr:colOff>
      <xdr:row>13</xdr:row>
      <xdr:rowOff>89297</xdr:rowOff>
    </xdr:to>
    <xdr:sp macro="" textlink="">
      <xdr:nvSpPr>
        <xdr:cNvPr id="2261" name="楕円 2260">
          <a:extLst>
            <a:ext uri="{FF2B5EF4-FFF2-40B4-BE49-F238E27FC236}">
              <a16:creationId xmlns:a16="http://schemas.microsoft.com/office/drawing/2014/main" id="{00000000-0008-0000-0100-0000D5080000}"/>
            </a:ext>
          </a:extLst>
        </xdr:cNvPr>
        <xdr:cNvSpPr/>
      </xdr:nvSpPr>
      <xdr:spPr>
        <a:xfrm>
          <a:off x="7897813" y="2450702"/>
          <a:ext cx="535781" cy="49609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79374</xdr:colOff>
      <xdr:row>6</xdr:row>
      <xdr:rowOff>79376</xdr:rowOff>
    </xdr:from>
    <xdr:to>
      <xdr:col>33</xdr:col>
      <xdr:colOff>79373</xdr:colOff>
      <xdr:row>10</xdr:row>
      <xdr:rowOff>9923</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2817812" y="1389064"/>
          <a:ext cx="4583905"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218280</xdr:colOff>
      <xdr:row>19</xdr:row>
      <xdr:rowOff>138907</xdr:rowOff>
    </xdr:from>
    <xdr:to>
      <xdr:col>28</xdr:col>
      <xdr:colOff>49608</xdr:colOff>
      <xdr:row>24</xdr:row>
      <xdr:rowOff>9923</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3552030" y="4425157"/>
          <a:ext cx="2629297" cy="515938"/>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178593</xdr:colOff>
      <xdr:row>27</xdr:row>
      <xdr:rowOff>9922</xdr:rowOff>
    </xdr:from>
    <xdr:to>
      <xdr:col>26</xdr:col>
      <xdr:colOff>168672</xdr:colOff>
      <xdr:row>31</xdr:row>
      <xdr:rowOff>138908</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1865312" y="5298281"/>
          <a:ext cx="3948907" cy="615158"/>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188516</xdr:colOff>
      <xdr:row>28</xdr:row>
      <xdr:rowOff>39688</xdr:rowOff>
    </xdr:from>
    <xdr:to>
      <xdr:col>31</xdr:col>
      <xdr:colOff>9922</xdr:colOff>
      <xdr:row>31</xdr:row>
      <xdr:rowOff>119062</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5834063" y="5407422"/>
          <a:ext cx="1021953" cy="486171"/>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xdr:row>
      <xdr:rowOff>1</xdr:rowOff>
    </xdr:from>
    <xdr:to>
      <xdr:col>38</xdr:col>
      <xdr:colOff>158750</xdr:colOff>
      <xdr:row>34</xdr:row>
      <xdr:rowOff>49610</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7322344" y="5288360"/>
          <a:ext cx="1349375" cy="76398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188514</xdr:colOff>
      <xdr:row>31</xdr:row>
      <xdr:rowOff>128986</xdr:rowOff>
    </xdr:from>
    <xdr:to>
      <xdr:col>26</xdr:col>
      <xdr:colOff>198437</xdr:colOff>
      <xdr:row>36</xdr:row>
      <xdr:rowOff>79377</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1875233" y="5903517"/>
          <a:ext cx="3968751" cy="515938"/>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89297</xdr:colOff>
      <xdr:row>46</xdr:row>
      <xdr:rowOff>79375</xdr:rowOff>
    </xdr:from>
    <xdr:to>
      <xdr:col>35</xdr:col>
      <xdr:colOff>138906</xdr:colOff>
      <xdr:row>52</xdr:row>
      <xdr:rowOff>148828</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6935391" y="8413750"/>
          <a:ext cx="1002109" cy="125015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66</xdr:row>
      <xdr:rowOff>79375</xdr:rowOff>
    </xdr:from>
    <xdr:to>
      <xdr:col>3</xdr:col>
      <xdr:colOff>119063</xdr:colOff>
      <xdr:row>68</xdr:row>
      <xdr:rowOff>59531</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0" y="12610703"/>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9922</xdr:colOff>
      <xdr:row>65</xdr:row>
      <xdr:rowOff>188516</xdr:rowOff>
    </xdr:from>
    <xdr:to>
      <xdr:col>15</xdr:col>
      <xdr:colOff>89297</xdr:colOff>
      <xdr:row>68</xdr:row>
      <xdr:rowOff>9922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24297" y="12511485"/>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必要に応じてチェックください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18</xdr:col>
      <xdr:colOff>148827</xdr:colOff>
      <xdr:row>12</xdr:row>
      <xdr:rowOff>9923</xdr:rowOff>
    </xdr:from>
    <xdr:to>
      <xdr:col>31</xdr:col>
      <xdr:colOff>99219</xdr:colOff>
      <xdr:row>14</xdr:row>
      <xdr:rowOff>69455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710780" y="2629298"/>
          <a:ext cx="3234533" cy="535782"/>
        </a:xfrm>
        <a:prstGeom prst="rect">
          <a:avLst/>
        </a:prstGeom>
        <a:solidFill>
          <a:schemeClr val="accent5">
            <a:lumMod val="40000"/>
            <a:lumOff val="60000"/>
            <a:alpha val="67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a:t>
          </a:r>
        </a:p>
        <a:p>
          <a:r>
            <a:rPr kumimoji="1" lang="ja-JP" altLang="en-US" sz="1000" b="1">
              <a:solidFill>
                <a:sysClr val="windowText" lastClr="000000"/>
              </a:solidFill>
            </a:rPr>
            <a:t>提出いただく必要があります</a:t>
          </a:r>
        </a:p>
        <a:p>
          <a:endParaRPr kumimoji="1" lang="ja-JP" altLang="en-US" sz="11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295275</xdr:colOff>
          <xdr:row>23</xdr:row>
          <xdr:rowOff>57150</xdr:rowOff>
        </xdr:from>
        <xdr:to>
          <xdr:col>21</xdr:col>
          <xdr:colOff>276225</xdr:colOff>
          <xdr:row>24</xdr:row>
          <xdr:rowOff>180975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24</xdr:col>
      <xdr:colOff>190500</xdr:colOff>
      <xdr:row>2</xdr:row>
      <xdr:rowOff>28575</xdr:rowOff>
    </xdr:from>
    <xdr:to>
      <xdr:col>29</xdr:col>
      <xdr:colOff>180975</xdr:colOff>
      <xdr:row>6</xdr:row>
      <xdr:rowOff>133350</xdr:rowOff>
    </xdr:to>
    <xdr:grpSp>
      <xdr:nvGrpSpPr>
        <xdr:cNvPr id="2" name="Group 4">
          <a:extLst>
            <a:ext uri="{FF2B5EF4-FFF2-40B4-BE49-F238E27FC236}">
              <a16:creationId xmlns:a16="http://schemas.microsoft.com/office/drawing/2014/main" id="{00000000-0008-0000-0200-000002000000}"/>
            </a:ext>
          </a:extLst>
        </xdr:cNvPr>
        <xdr:cNvGrpSpPr>
          <a:grpSpLocks/>
        </xdr:cNvGrpSpPr>
      </xdr:nvGrpSpPr>
      <xdr:grpSpPr bwMode="auto">
        <a:xfrm>
          <a:off x="7660105" y="479759"/>
          <a:ext cx="2186238" cy="916907"/>
          <a:chOff x="551" y="65"/>
          <a:chExt cx="173" cy="89"/>
        </a:xfrm>
        <a:noFill/>
      </xdr:grpSpPr>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551" y="88"/>
            <a:ext cx="58"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Rectangle 6">
            <a:extLst>
              <a:ext uri="{FF2B5EF4-FFF2-40B4-BE49-F238E27FC236}">
                <a16:creationId xmlns:a16="http://schemas.microsoft.com/office/drawing/2014/main" id="{00000000-0008-0000-0200-000004000000}"/>
              </a:ext>
            </a:extLst>
          </xdr:cNvPr>
          <xdr:cNvSpPr>
            <a:spLocks noChangeArrowheads="1"/>
          </xdr:cNvSpPr>
        </xdr:nvSpPr>
        <xdr:spPr bwMode="auto">
          <a:xfrm>
            <a:off x="608"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Rectangle 7">
            <a:extLst>
              <a:ext uri="{FF2B5EF4-FFF2-40B4-BE49-F238E27FC236}">
                <a16:creationId xmlns:a16="http://schemas.microsoft.com/office/drawing/2014/main" id="{00000000-0008-0000-0200-000005000000}"/>
              </a:ext>
            </a:extLst>
          </xdr:cNvPr>
          <xdr:cNvSpPr>
            <a:spLocks noChangeArrowheads="1"/>
          </xdr:cNvSpPr>
        </xdr:nvSpPr>
        <xdr:spPr bwMode="auto">
          <a:xfrm>
            <a:off x="666" y="88"/>
            <a:ext cx="58"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Text Box 8">
            <a:extLst>
              <a:ext uri="{FF2B5EF4-FFF2-40B4-BE49-F238E27FC236}">
                <a16:creationId xmlns:a16="http://schemas.microsoft.com/office/drawing/2014/main" id="{00000000-0008-0000-0200-000006000000}"/>
              </a:ext>
            </a:extLst>
          </xdr:cNvPr>
          <xdr:cNvSpPr txBox="1">
            <a:spLocks noChangeArrowheads="1"/>
          </xdr:cNvSpPr>
        </xdr:nvSpPr>
        <xdr:spPr bwMode="auto">
          <a:xfrm>
            <a:off x="551"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7" name="Text Box 9">
            <a:extLst>
              <a:ext uri="{FF2B5EF4-FFF2-40B4-BE49-F238E27FC236}">
                <a16:creationId xmlns:a16="http://schemas.microsoft.com/office/drawing/2014/main" id="{00000000-0008-0000-0200-000007000000}"/>
              </a:ext>
            </a:extLst>
          </xdr:cNvPr>
          <xdr:cNvSpPr txBox="1">
            <a:spLocks noChangeArrowheads="1"/>
          </xdr:cNvSpPr>
        </xdr:nvSpPr>
        <xdr:spPr bwMode="auto">
          <a:xfrm>
            <a:off x="608"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8" name="Text Box 10">
            <a:extLst>
              <a:ext uri="{FF2B5EF4-FFF2-40B4-BE49-F238E27FC236}">
                <a16:creationId xmlns:a16="http://schemas.microsoft.com/office/drawing/2014/main" id="{00000000-0008-0000-0200-000008000000}"/>
              </a:ext>
            </a:extLst>
          </xdr:cNvPr>
          <xdr:cNvSpPr txBox="1">
            <a:spLocks noChangeArrowheads="1"/>
          </xdr:cNvSpPr>
        </xdr:nvSpPr>
        <xdr:spPr bwMode="auto">
          <a:xfrm>
            <a:off x="666"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4</xdr:col>
      <xdr:colOff>28575</xdr:colOff>
      <xdr:row>76</xdr:row>
      <xdr:rowOff>0</xdr:rowOff>
    </xdr:from>
    <xdr:to>
      <xdr:col>4</xdr:col>
      <xdr:colOff>104775</xdr:colOff>
      <xdr:row>77</xdr:row>
      <xdr:rowOff>47626</xdr:rowOff>
    </xdr:to>
    <xdr:sp macro="" textlink="">
      <xdr:nvSpPr>
        <xdr:cNvPr id="9" name="Text Box 16">
          <a:extLst>
            <a:ext uri="{FF2B5EF4-FFF2-40B4-BE49-F238E27FC236}">
              <a16:creationId xmlns:a16="http://schemas.microsoft.com/office/drawing/2014/main" id="{00000000-0008-0000-0200-000009000000}"/>
            </a:ext>
          </a:extLst>
        </xdr:cNvPr>
        <xdr:cNvSpPr txBox="1">
          <a:spLocks noChangeArrowheads="1"/>
        </xdr:cNvSpPr>
      </xdr:nvSpPr>
      <xdr:spPr bwMode="auto">
        <a:xfrm>
          <a:off x="962025" y="50168175"/>
          <a:ext cx="76200" cy="219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11</xdr:row>
      <xdr:rowOff>9525</xdr:rowOff>
    </xdr:from>
    <xdr:to>
      <xdr:col>23</xdr:col>
      <xdr:colOff>0</xdr:colOff>
      <xdr:row>12</xdr:row>
      <xdr:rowOff>0</xdr:rowOff>
    </xdr:to>
    <xdr:sp macro="" textlink="">
      <xdr:nvSpPr>
        <xdr:cNvPr id="10" name="Text Box 18">
          <a:extLst>
            <a:ext uri="{FF2B5EF4-FFF2-40B4-BE49-F238E27FC236}">
              <a16:creationId xmlns:a16="http://schemas.microsoft.com/office/drawing/2014/main" id="{00000000-0008-0000-0200-00000A000000}"/>
            </a:ext>
          </a:extLst>
        </xdr:cNvPr>
        <xdr:cNvSpPr txBox="1">
          <a:spLocks noChangeArrowheads="1"/>
        </xdr:cNvSpPr>
      </xdr:nvSpPr>
      <xdr:spPr bwMode="auto">
        <a:xfrm>
          <a:off x="7200900" y="24193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7</xdr:col>
      <xdr:colOff>266700</xdr:colOff>
      <xdr:row>27</xdr:row>
      <xdr:rowOff>19050</xdr:rowOff>
    </xdr:from>
    <xdr:to>
      <xdr:col>8</xdr:col>
      <xdr:colOff>257175</xdr:colOff>
      <xdr:row>27</xdr:row>
      <xdr:rowOff>323850</xdr:rowOff>
    </xdr:to>
    <xdr:sp macro="" textlink="">
      <xdr:nvSpPr>
        <xdr:cNvPr id="11" name="Rectangle 80">
          <a:extLst>
            <a:ext uri="{FF2B5EF4-FFF2-40B4-BE49-F238E27FC236}">
              <a16:creationId xmlns:a16="http://schemas.microsoft.com/office/drawing/2014/main" id="{00000000-0008-0000-0200-00000B000000}"/>
            </a:ext>
          </a:extLst>
        </xdr:cNvPr>
        <xdr:cNvSpPr>
          <a:spLocks noChangeArrowheads="1"/>
        </xdr:cNvSpPr>
      </xdr:nvSpPr>
      <xdr:spPr bwMode="auto">
        <a:xfrm>
          <a:off x="2028825" y="6143625"/>
          <a:ext cx="266700" cy="3048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38100</xdr:colOff>
      <xdr:row>37</xdr:row>
      <xdr:rowOff>152400</xdr:rowOff>
    </xdr:from>
    <xdr:to>
      <xdr:col>27</xdr:col>
      <xdr:colOff>219075</xdr:colOff>
      <xdr:row>38</xdr:row>
      <xdr:rowOff>76200</xdr:rowOff>
    </xdr:to>
    <xdr:sp macro="" textlink="">
      <xdr:nvSpPr>
        <xdr:cNvPr id="12" name="Rectangle 82">
          <a:extLst>
            <a:ext uri="{FF2B5EF4-FFF2-40B4-BE49-F238E27FC236}">
              <a16:creationId xmlns:a16="http://schemas.microsoft.com/office/drawing/2014/main" id="{00000000-0008-0000-0200-00000C000000}"/>
            </a:ext>
          </a:extLst>
        </xdr:cNvPr>
        <xdr:cNvSpPr>
          <a:spLocks noChangeArrowheads="1"/>
        </xdr:cNvSpPr>
      </xdr:nvSpPr>
      <xdr:spPr bwMode="auto">
        <a:xfrm>
          <a:off x="8515350" y="8915400"/>
          <a:ext cx="180975" cy="18097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24</xdr:col>
          <xdr:colOff>133350</xdr:colOff>
          <xdr:row>29</xdr:row>
          <xdr:rowOff>38100</xdr:rowOff>
        </xdr:from>
        <xdr:to>
          <xdr:col>26</xdr:col>
          <xdr:colOff>361950</xdr:colOff>
          <xdr:row>29</xdr:row>
          <xdr:rowOff>323850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447675</xdr:colOff>
          <xdr:row>29</xdr:row>
          <xdr:rowOff>57150</xdr:rowOff>
        </xdr:from>
        <xdr:to>
          <xdr:col>27</xdr:col>
          <xdr:colOff>390525</xdr:colOff>
          <xdr:row>29</xdr:row>
          <xdr:rowOff>285750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371475</xdr:colOff>
          <xdr:row>29</xdr:row>
          <xdr:rowOff>76200</xdr:rowOff>
        </xdr:from>
        <xdr:to>
          <xdr:col>20</xdr:col>
          <xdr:colOff>676275</xdr:colOff>
          <xdr:row>29</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24</xdr:row>
          <xdr:rowOff>190500</xdr:rowOff>
        </xdr:from>
        <xdr:to>
          <xdr:col>21</xdr:col>
          <xdr:colOff>285750</xdr:colOff>
          <xdr:row>25</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9525</xdr:colOff>
      <xdr:row>37</xdr:row>
      <xdr:rowOff>161925</xdr:rowOff>
    </xdr:from>
    <xdr:to>
      <xdr:col>23</xdr:col>
      <xdr:colOff>0</xdr:colOff>
      <xdr:row>38</xdr:row>
      <xdr:rowOff>85725</xdr:rowOff>
    </xdr:to>
    <xdr:sp macro="" textlink="">
      <xdr:nvSpPr>
        <xdr:cNvPr id="13" name="Rectangle 95">
          <a:extLst>
            <a:ext uri="{FF2B5EF4-FFF2-40B4-BE49-F238E27FC236}">
              <a16:creationId xmlns:a16="http://schemas.microsoft.com/office/drawing/2014/main" id="{00000000-0008-0000-0200-00000D000000}"/>
            </a:ext>
          </a:extLst>
        </xdr:cNvPr>
        <xdr:cNvSpPr>
          <a:spLocks noChangeArrowheads="1"/>
        </xdr:cNvSpPr>
      </xdr:nvSpPr>
      <xdr:spPr bwMode="auto">
        <a:xfrm>
          <a:off x="7000875" y="8924925"/>
          <a:ext cx="200025" cy="18097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76200</xdr:colOff>
          <xdr:row>74</xdr:row>
          <xdr:rowOff>95250</xdr:rowOff>
        </xdr:from>
        <xdr:to>
          <xdr:col>2</xdr:col>
          <xdr:colOff>104775</xdr:colOff>
          <xdr:row>75</xdr:row>
          <xdr:rowOff>57150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168758</xdr:colOff>
      <xdr:row>64</xdr:row>
      <xdr:rowOff>313335</xdr:rowOff>
    </xdr:from>
    <xdr:to>
      <xdr:col>17</xdr:col>
      <xdr:colOff>126556</xdr:colOff>
      <xdr:row>65</xdr:row>
      <xdr:rowOff>237105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73533" y="14315085"/>
          <a:ext cx="4825073" cy="26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公益財団法人鳥取県建設技術センター　　登録番号　</a:t>
          </a:r>
          <a:r>
            <a:rPr kumimoji="1" lang="en-US" altLang="ja-JP" sz="1100"/>
            <a:t>T7270005004830</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70</xdr:row>
          <xdr:rowOff>133350</xdr:rowOff>
        </xdr:from>
        <xdr:to>
          <xdr:col>2</xdr:col>
          <xdr:colOff>76200</xdr:colOff>
          <xdr:row>71</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115032</xdr:colOff>
      <xdr:row>70</xdr:row>
      <xdr:rowOff>113023</xdr:rowOff>
    </xdr:from>
    <xdr:to>
      <xdr:col>20</xdr:col>
      <xdr:colOff>113008</xdr:colOff>
      <xdr:row>71</xdr:row>
      <xdr:rowOff>0</xdr:rowOff>
    </xdr:to>
    <xdr:sp macro="" textlink="">
      <xdr:nvSpPr>
        <xdr:cNvPr id="15" name="Text Box 111">
          <a:extLst>
            <a:ext uri="{FF2B5EF4-FFF2-40B4-BE49-F238E27FC236}">
              <a16:creationId xmlns:a16="http://schemas.microsoft.com/office/drawing/2014/main" id="{00000000-0008-0000-0200-00000F000000}"/>
            </a:ext>
          </a:extLst>
        </xdr:cNvPr>
        <xdr:cNvSpPr txBox="1">
          <a:spLocks noChangeArrowheads="1"/>
        </xdr:cNvSpPr>
      </xdr:nvSpPr>
      <xdr:spPr bwMode="auto">
        <a:xfrm>
          <a:off x="496032" y="15600673"/>
          <a:ext cx="5560576" cy="191777"/>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74</xdr:row>
      <xdr:rowOff>114302</xdr:rowOff>
    </xdr:from>
    <xdr:to>
      <xdr:col>25</xdr:col>
      <xdr:colOff>28575</xdr:colOff>
      <xdr:row>76</xdr:row>
      <xdr:rowOff>0</xdr:rowOff>
    </xdr:to>
    <xdr:sp macro="" textlink="">
      <xdr:nvSpPr>
        <xdr:cNvPr id="16" name="Text Box 111">
          <a:extLst>
            <a:ext uri="{FF2B5EF4-FFF2-40B4-BE49-F238E27FC236}">
              <a16:creationId xmlns:a16="http://schemas.microsoft.com/office/drawing/2014/main" id="{00000000-0008-0000-0200-000010000000}"/>
            </a:ext>
          </a:extLst>
        </xdr:cNvPr>
        <xdr:cNvSpPr txBox="1">
          <a:spLocks noChangeArrowheads="1"/>
        </xdr:cNvSpPr>
      </xdr:nvSpPr>
      <xdr:spPr bwMode="auto">
        <a:xfrm>
          <a:off x="581025" y="16744952"/>
          <a:ext cx="7067550" cy="398347"/>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1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26</xdr:col>
      <xdr:colOff>561975</xdr:colOff>
      <xdr:row>65</xdr:row>
      <xdr:rowOff>285750</xdr:rowOff>
    </xdr:from>
    <xdr:to>
      <xdr:col>28</xdr:col>
      <xdr:colOff>495300</xdr:colOff>
      <xdr:row>70</xdr:row>
      <xdr:rowOff>276225</xdr:rowOff>
    </xdr:to>
    <xdr:grpSp>
      <xdr:nvGrpSpPr>
        <xdr:cNvPr id="17" name="グループ化 6">
          <a:extLst>
            <a:ext uri="{FF2B5EF4-FFF2-40B4-BE49-F238E27FC236}">
              <a16:creationId xmlns:a16="http://schemas.microsoft.com/office/drawing/2014/main" id="{00000000-0008-0000-0200-000011000000}"/>
            </a:ext>
          </a:extLst>
        </xdr:cNvPr>
        <xdr:cNvGrpSpPr>
          <a:grpSpLocks/>
        </xdr:cNvGrpSpPr>
      </xdr:nvGrpSpPr>
      <xdr:grpSpPr bwMode="auto">
        <a:xfrm>
          <a:off x="8452686" y="14693566"/>
          <a:ext cx="1206667" cy="1133475"/>
          <a:chOff x="6426868" y="11500184"/>
          <a:chExt cx="1273343" cy="1193131"/>
        </a:xfrm>
      </xdr:grpSpPr>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19" name="直線コネクタ 8">
            <a:extLst>
              <a:ext uri="{FF2B5EF4-FFF2-40B4-BE49-F238E27FC236}">
                <a16:creationId xmlns:a16="http://schemas.microsoft.com/office/drawing/2014/main" id="{00000000-0008-0000-0200-000013000000}"/>
              </a:ext>
            </a:extLst>
          </xdr:cNvPr>
          <xdr:cNvCxnSpPr>
            <a:cxnSpLocks noChangeShapeType="1"/>
          </xdr:cNvCxnSpPr>
        </xdr:nvCxnSpPr>
        <xdr:spPr bwMode="auto">
          <a:xfrm>
            <a:off x="6426868" y="117408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xdr:from>
          <xdr:col>6</xdr:col>
          <xdr:colOff>190500</xdr:colOff>
          <xdr:row>63</xdr:row>
          <xdr:rowOff>28575</xdr:rowOff>
        </xdr:from>
        <xdr:to>
          <xdr:col>9</xdr:col>
          <xdr:colOff>9525</xdr:colOff>
          <xdr:row>63</xdr:row>
          <xdr:rowOff>304800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xdr:col>
      <xdr:colOff>38100</xdr:colOff>
      <xdr:row>65</xdr:row>
      <xdr:rowOff>314322</xdr:rowOff>
    </xdr:from>
    <xdr:to>
      <xdr:col>16</xdr:col>
      <xdr:colOff>386151</xdr:colOff>
      <xdr:row>70</xdr:row>
      <xdr:rowOff>175015</xdr:rowOff>
    </xdr:to>
    <xdr:grpSp>
      <xdr:nvGrpSpPr>
        <xdr:cNvPr id="20" name="グループ化 120">
          <a:extLst>
            <a:ext uri="{FF2B5EF4-FFF2-40B4-BE49-F238E27FC236}">
              <a16:creationId xmlns:a16="http://schemas.microsoft.com/office/drawing/2014/main" id="{00000000-0008-0000-0200-000014000000}"/>
            </a:ext>
          </a:extLst>
        </xdr:cNvPr>
        <xdr:cNvGrpSpPr>
          <a:grpSpLocks/>
        </xdr:cNvGrpSpPr>
      </xdr:nvGrpSpPr>
      <xdr:grpSpPr bwMode="auto">
        <a:xfrm>
          <a:off x="419100" y="14722138"/>
          <a:ext cx="4609235" cy="1003693"/>
          <a:chOff x="144734" y="6676324"/>
          <a:chExt cx="4115971" cy="912970"/>
        </a:xfrm>
        <a:noFill/>
      </xdr:grpSpPr>
      <xdr:grpSp>
        <xdr:nvGrpSpPr>
          <xdr:cNvPr id="21" name="グループ化 10">
            <a:extLst>
              <a:ext uri="{FF2B5EF4-FFF2-40B4-BE49-F238E27FC236}">
                <a16:creationId xmlns:a16="http://schemas.microsoft.com/office/drawing/2014/main" id="{00000000-0008-0000-0200-000015000000}"/>
              </a:ext>
            </a:extLst>
          </xdr:cNvPr>
          <xdr:cNvGrpSpPr>
            <a:grpSpLocks/>
          </xdr:cNvGrpSpPr>
        </xdr:nvGrpSpPr>
        <xdr:grpSpPr bwMode="auto">
          <a:xfrm>
            <a:off x="153353" y="6676327"/>
            <a:ext cx="2568491" cy="788428"/>
            <a:chOff x="3531220" y="4414029"/>
            <a:chExt cx="1788843" cy="940879"/>
          </a:xfrm>
          <a:grpFill/>
        </xdr:grpSpPr>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531220" y="4414029"/>
              <a:ext cx="1788843" cy="248144"/>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8" name="テキスト ボックス 57352">
              <a:extLst>
                <a:ext uri="{FF2B5EF4-FFF2-40B4-BE49-F238E27FC236}">
                  <a16:creationId xmlns:a16="http://schemas.microsoft.com/office/drawing/2014/main" id="{00000000-0008-0000-0200-00001C000000}"/>
                </a:ext>
              </a:extLst>
            </xdr:cNvPr>
            <xdr:cNvSpPr txBox="1"/>
          </xdr:nvSpPr>
          <xdr:spPr>
            <a:xfrm>
              <a:off x="3531220" y="4662173"/>
              <a:ext cx="1788843" cy="692735"/>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22" name="グループ化 11">
            <a:extLst>
              <a:ext uri="{FF2B5EF4-FFF2-40B4-BE49-F238E27FC236}">
                <a16:creationId xmlns:a16="http://schemas.microsoft.com/office/drawing/2014/main" id="{00000000-0008-0000-0200-000016000000}"/>
              </a:ext>
            </a:extLst>
          </xdr:cNvPr>
          <xdr:cNvGrpSpPr>
            <a:grpSpLocks/>
          </xdr:cNvGrpSpPr>
        </xdr:nvGrpSpPr>
        <xdr:grpSpPr bwMode="auto">
          <a:xfrm>
            <a:off x="2713225" y="6676327"/>
            <a:ext cx="1551438" cy="788428"/>
            <a:chOff x="3531220" y="4414024"/>
            <a:chExt cx="1788842" cy="940881"/>
          </a:xfrm>
          <a:grpFill/>
        </xdr:grpSpPr>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3531220" y="4414024"/>
              <a:ext cx="1788842" cy="248144"/>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3531220" y="4662168"/>
              <a:ext cx="1788842" cy="69273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bwMode="auto">
          <a:xfrm>
            <a:off x="144734" y="6962240"/>
            <a:ext cx="2568491" cy="62381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50">
                <a:latin typeface="ＭＳ Ｐ明朝" panose="02020600040205080304" pitchFamily="18" charset="-128"/>
                <a:ea typeface="ＭＳ Ｐ明朝" panose="02020600040205080304" pitchFamily="18" charset="-128"/>
              </a:rPr>
              <a:t>山陰合同銀行　倉吉支店　普通 </a:t>
            </a:r>
            <a:r>
              <a:rPr kumimoji="1" lang="en-US" altLang="ja-JP" sz="1050">
                <a:latin typeface="ＭＳ Ｐ明朝" panose="02020600040205080304" pitchFamily="18" charset="-128"/>
                <a:ea typeface="ＭＳ Ｐ明朝" panose="02020600040205080304" pitchFamily="18" charset="-128"/>
              </a:rPr>
              <a:t>3650049</a:t>
            </a:r>
          </a:p>
          <a:p>
            <a:pPr>
              <a:lnSpc>
                <a:spcPts val="1200"/>
              </a:lnSpc>
            </a:pPr>
            <a:r>
              <a:rPr kumimoji="1" lang="ja-JP" altLang="en-US" sz="1050">
                <a:latin typeface="ＭＳ Ｐ明朝" panose="02020600040205080304" pitchFamily="18" charset="-128"/>
                <a:ea typeface="ＭＳ Ｐ明朝" panose="02020600040205080304" pitchFamily="18" charset="-128"/>
              </a:rPr>
              <a:t>鳥取銀行　倉吉中央支店　普通 </a:t>
            </a:r>
            <a:r>
              <a:rPr kumimoji="1" lang="en-US" altLang="ja-JP" sz="1050">
                <a:latin typeface="ＭＳ Ｐ明朝" panose="02020600040205080304" pitchFamily="18" charset="-128"/>
                <a:ea typeface="ＭＳ Ｐ明朝" panose="02020600040205080304" pitchFamily="18" charset="-128"/>
              </a:rPr>
              <a:t>0013632</a:t>
            </a:r>
          </a:p>
          <a:p>
            <a:pPr>
              <a:lnSpc>
                <a:spcPts val="1000"/>
              </a:lnSpc>
            </a:pPr>
            <a:r>
              <a:rPr kumimoji="1" lang="ja-JP" altLang="en-US" sz="1050">
                <a:latin typeface="ＭＳ Ｐ明朝" panose="02020600040205080304" pitchFamily="18" charset="-128"/>
                <a:ea typeface="ＭＳ Ｐ明朝" panose="02020600040205080304" pitchFamily="18" charset="-128"/>
              </a:rPr>
              <a:t>倉吉信用金庫　倉吉駅前支店  普通 </a:t>
            </a:r>
            <a:r>
              <a:rPr kumimoji="1" lang="en-US" altLang="ja-JP" sz="1050">
                <a:latin typeface="ＭＳ Ｐ明朝" panose="02020600040205080304" pitchFamily="18" charset="-128"/>
                <a:ea typeface="ＭＳ Ｐ明朝" panose="02020600040205080304" pitchFamily="18" charset="-128"/>
              </a:rPr>
              <a:t>0258911</a:t>
            </a:r>
            <a:endParaRPr kumimoji="1" lang="ja-JP" altLang="en-US" sz="1050">
              <a:latin typeface="ＭＳ Ｐ明朝" panose="02020600040205080304" pitchFamily="18" charset="-128"/>
              <a:ea typeface="ＭＳ Ｐ明朝" panose="02020600040205080304" pitchFamily="18" charset="-128"/>
            </a:endParaRP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bwMode="auto">
          <a:xfrm>
            <a:off x="2695987" y="6988232"/>
            <a:ext cx="1516961" cy="51984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5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105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23</xdr:col>
      <xdr:colOff>0</xdr:colOff>
      <xdr:row>17</xdr:row>
      <xdr:rowOff>9525</xdr:rowOff>
    </xdr:from>
    <xdr:to>
      <xdr:col>23</xdr:col>
      <xdr:colOff>0</xdr:colOff>
      <xdr:row>18</xdr:row>
      <xdr:rowOff>0</xdr:rowOff>
    </xdr:to>
    <xdr:sp macro="" textlink="">
      <xdr:nvSpPr>
        <xdr:cNvPr id="29" name="Text Box 18">
          <a:extLst>
            <a:ext uri="{FF2B5EF4-FFF2-40B4-BE49-F238E27FC236}">
              <a16:creationId xmlns:a16="http://schemas.microsoft.com/office/drawing/2014/main" id="{00000000-0008-0000-0200-00001D000000}"/>
            </a:ext>
          </a:extLst>
        </xdr:cNvPr>
        <xdr:cNvSpPr txBox="1">
          <a:spLocks noChangeArrowheads="1"/>
        </xdr:cNvSpPr>
      </xdr:nvSpPr>
      <xdr:spPr bwMode="auto">
        <a:xfrm>
          <a:off x="7200900" y="353377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17</xdr:row>
      <xdr:rowOff>9525</xdr:rowOff>
    </xdr:from>
    <xdr:to>
      <xdr:col>23</xdr:col>
      <xdr:colOff>0</xdr:colOff>
      <xdr:row>18</xdr:row>
      <xdr:rowOff>0</xdr:rowOff>
    </xdr:to>
    <xdr:sp macro="" textlink="">
      <xdr:nvSpPr>
        <xdr:cNvPr id="30" name="Text Box 18">
          <a:extLst>
            <a:ext uri="{FF2B5EF4-FFF2-40B4-BE49-F238E27FC236}">
              <a16:creationId xmlns:a16="http://schemas.microsoft.com/office/drawing/2014/main" id="{00000000-0008-0000-0200-00001E000000}"/>
            </a:ext>
          </a:extLst>
        </xdr:cNvPr>
        <xdr:cNvSpPr txBox="1">
          <a:spLocks noChangeArrowheads="1"/>
        </xdr:cNvSpPr>
      </xdr:nvSpPr>
      <xdr:spPr bwMode="auto">
        <a:xfrm>
          <a:off x="7200900" y="353377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15</xdr:row>
      <xdr:rowOff>9525</xdr:rowOff>
    </xdr:from>
    <xdr:to>
      <xdr:col>23</xdr:col>
      <xdr:colOff>0</xdr:colOff>
      <xdr:row>16</xdr:row>
      <xdr:rowOff>0</xdr:rowOff>
    </xdr:to>
    <xdr:sp macro="" textlink="">
      <xdr:nvSpPr>
        <xdr:cNvPr id="31" name="Text Box 18">
          <a:extLst>
            <a:ext uri="{FF2B5EF4-FFF2-40B4-BE49-F238E27FC236}">
              <a16:creationId xmlns:a16="http://schemas.microsoft.com/office/drawing/2014/main" id="{00000000-0008-0000-0200-00001F000000}"/>
            </a:ext>
          </a:extLst>
        </xdr:cNvPr>
        <xdr:cNvSpPr txBox="1">
          <a:spLocks noChangeArrowheads="1"/>
        </xdr:cNvSpPr>
      </xdr:nvSpPr>
      <xdr:spPr bwMode="auto">
        <a:xfrm>
          <a:off x="7200900" y="296227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xdr:row>
      <xdr:rowOff>9525</xdr:rowOff>
    </xdr:from>
    <xdr:to>
      <xdr:col>23</xdr:col>
      <xdr:colOff>0</xdr:colOff>
      <xdr:row>17</xdr:row>
      <xdr:rowOff>0</xdr:rowOff>
    </xdr:to>
    <xdr:sp macro="" textlink="">
      <xdr:nvSpPr>
        <xdr:cNvPr id="7168" name="Text Box 18">
          <a:extLst>
            <a:ext uri="{FF2B5EF4-FFF2-40B4-BE49-F238E27FC236}">
              <a16:creationId xmlns:a16="http://schemas.microsoft.com/office/drawing/2014/main" id="{00000000-0008-0000-0200-0000001C0000}"/>
            </a:ext>
          </a:extLst>
        </xdr:cNvPr>
        <xdr:cNvSpPr txBox="1">
          <a:spLocks noChangeArrowheads="1"/>
        </xdr:cNvSpPr>
      </xdr:nvSpPr>
      <xdr:spPr bwMode="auto">
        <a:xfrm>
          <a:off x="7200900" y="32480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17</xdr:row>
      <xdr:rowOff>9525</xdr:rowOff>
    </xdr:from>
    <xdr:to>
      <xdr:col>23</xdr:col>
      <xdr:colOff>0</xdr:colOff>
      <xdr:row>18</xdr:row>
      <xdr:rowOff>0</xdr:rowOff>
    </xdr:to>
    <xdr:sp macro="" textlink="">
      <xdr:nvSpPr>
        <xdr:cNvPr id="7177" name="Text Box 18">
          <a:extLst>
            <a:ext uri="{FF2B5EF4-FFF2-40B4-BE49-F238E27FC236}">
              <a16:creationId xmlns:a16="http://schemas.microsoft.com/office/drawing/2014/main" id="{00000000-0008-0000-0200-0000091C0000}"/>
            </a:ext>
          </a:extLst>
        </xdr:cNvPr>
        <xdr:cNvSpPr txBox="1">
          <a:spLocks noChangeArrowheads="1"/>
        </xdr:cNvSpPr>
      </xdr:nvSpPr>
      <xdr:spPr bwMode="auto">
        <a:xfrm>
          <a:off x="7200900" y="353377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20</xdr:col>
      <xdr:colOff>91165</xdr:colOff>
      <xdr:row>1</xdr:row>
      <xdr:rowOff>9525</xdr:rowOff>
    </xdr:from>
    <xdr:to>
      <xdr:col>24</xdr:col>
      <xdr:colOff>9524</xdr:colOff>
      <xdr:row>6</xdr:row>
      <xdr:rowOff>136921</xdr:rowOff>
    </xdr:to>
    <xdr:grpSp>
      <xdr:nvGrpSpPr>
        <xdr:cNvPr id="7178" name="グループ化 9">
          <a:extLst>
            <a:ext uri="{FF2B5EF4-FFF2-40B4-BE49-F238E27FC236}">
              <a16:creationId xmlns:a16="http://schemas.microsoft.com/office/drawing/2014/main" id="{00000000-0008-0000-0200-00000A1C0000}"/>
            </a:ext>
          </a:extLst>
        </xdr:cNvPr>
        <xdr:cNvGrpSpPr>
          <a:grpSpLocks/>
        </xdr:cNvGrpSpPr>
      </xdr:nvGrpSpPr>
      <xdr:grpSpPr bwMode="auto">
        <a:xfrm>
          <a:off x="6096928" y="189999"/>
          <a:ext cx="1382201" cy="1210238"/>
          <a:chOff x="6453674" y="11500184"/>
          <a:chExt cx="1273344" cy="1193131"/>
        </a:xfrm>
      </xdr:grpSpPr>
      <xdr:sp macro="" textlink="">
        <xdr:nvSpPr>
          <xdr:cNvPr id="7179" name="テキスト ボックス 7178">
            <a:extLst>
              <a:ext uri="{FF2B5EF4-FFF2-40B4-BE49-F238E27FC236}">
                <a16:creationId xmlns:a16="http://schemas.microsoft.com/office/drawing/2014/main" id="{00000000-0008-0000-0200-00000B1C0000}"/>
              </a:ext>
            </a:extLst>
          </xdr:cNvPr>
          <xdr:cNvSpPr txBox="1"/>
        </xdr:nvSpPr>
        <xdr:spPr>
          <a:xfrm>
            <a:off x="6465575"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7180" name="直線コネクタ 12">
            <a:extLst>
              <a:ext uri="{FF2B5EF4-FFF2-40B4-BE49-F238E27FC236}">
                <a16:creationId xmlns:a16="http://schemas.microsoft.com/office/drawing/2014/main" id="{00000000-0008-0000-0200-00000C1C0000}"/>
              </a:ext>
            </a:extLst>
          </xdr:cNvPr>
          <xdr:cNvCxnSpPr>
            <a:cxnSpLocks noChangeShapeType="1"/>
          </xdr:cNvCxnSpPr>
        </xdr:nvCxnSpPr>
        <xdr:spPr bwMode="auto">
          <a:xfrm>
            <a:off x="6453674" y="1179014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4</xdr:col>
      <xdr:colOff>28575</xdr:colOff>
      <xdr:row>76</xdr:row>
      <xdr:rowOff>0</xdr:rowOff>
    </xdr:from>
    <xdr:to>
      <xdr:col>4</xdr:col>
      <xdr:colOff>104775</xdr:colOff>
      <xdr:row>77</xdr:row>
      <xdr:rowOff>47624</xdr:rowOff>
    </xdr:to>
    <xdr:sp macro="" textlink="">
      <xdr:nvSpPr>
        <xdr:cNvPr id="7181" name="Text Box 13">
          <a:extLst>
            <a:ext uri="{FF2B5EF4-FFF2-40B4-BE49-F238E27FC236}">
              <a16:creationId xmlns:a16="http://schemas.microsoft.com/office/drawing/2014/main" id="{00000000-0008-0000-0200-00000D1C0000}"/>
            </a:ext>
          </a:extLst>
        </xdr:cNvPr>
        <xdr:cNvSpPr txBox="1">
          <a:spLocks noChangeArrowheads="1"/>
        </xdr:cNvSpPr>
      </xdr:nvSpPr>
      <xdr:spPr bwMode="auto">
        <a:xfrm>
          <a:off x="962025" y="33756600"/>
          <a:ext cx="76200"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28575</xdr:colOff>
      <xdr:row>76</xdr:row>
      <xdr:rowOff>0</xdr:rowOff>
    </xdr:from>
    <xdr:to>
      <xdr:col>4</xdr:col>
      <xdr:colOff>104775</xdr:colOff>
      <xdr:row>77</xdr:row>
      <xdr:rowOff>47624</xdr:rowOff>
    </xdr:to>
    <xdr:sp macro="" textlink="">
      <xdr:nvSpPr>
        <xdr:cNvPr id="7183" name="Text Box 49">
          <a:extLst>
            <a:ext uri="{FF2B5EF4-FFF2-40B4-BE49-F238E27FC236}">
              <a16:creationId xmlns:a16="http://schemas.microsoft.com/office/drawing/2014/main" id="{00000000-0008-0000-0200-00000F1C0000}"/>
            </a:ext>
          </a:extLst>
        </xdr:cNvPr>
        <xdr:cNvSpPr txBox="1">
          <a:spLocks noChangeArrowheads="1"/>
        </xdr:cNvSpPr>
      </xdr:nvSpPr>
      <xdr:spPr bwMode="auto">
        <a:xfrm>
          <a:off x="962025" y="33756600"/>
          <a:ext cx="76200"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190500</xdr:colOff>
          <xdr:row>61</xdr:row>
          <xdr:rowOff>152400</xdr:rowOff>
        </xdr:from>
        <xdr:to>
          <xdr:col>9</xdr:col>
          <xdr:colOff>133350</xdr:colOff>
          <xdr:row>63</xdr:row>
          <xdr:rowOff>57150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61</xdr:row>
          <xdr:rowOff>123825</xdr:rowOff>
        </xdr:from>
        <xdr:to>
          <xdr:col>14</xdr:col>
          <xdr:colOff>266700</xdr:colOff>
          <xdr:row>63</xdr:row>
          <xdr:rowOff>114300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61</xdr:row>
          <xdr:rowOff>114300</xdr:rowOff>
        </xdr:from>
        <xdr:to>
          <xdr:col>16</xdr:col>
          <xdr:colOff>38100</xdr:colOff>
          <xdr:row>63</xdr:row>
          <xdr:rowOff>95250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xdr:twoCellAnchor>
    <xdr:from>
      <xdr:col>30</xdr:col>
      <xdr:colOff>85725</xdr:colOff>
      <xdr:row>48</xdr:row>
      <xdr:rowOff>133350</xdr:rowOff>
    </xdr:from>
    <xdr:to>
      <xdr:col>55</xdr:col>
      <xdr:colOff>629605</xdr:colOff>
      <xdr:row>64</xdr:row>
      <xdr:rowOff>115050</xdr:rowOff>
    </xdr:to>
    <xdr:grpSp>
      <xdr:nvGrpSpPr>
        <xdr:cNvPr id="7371" name="グループ化 7370">
          <a:extLst>
            <a:ext uri="{FF2B5EF4-FFF2-40B4-BE49-F238E27FC236}">
              <a16:creationId xmlns:a16="http://schemas.microsoft.com/office/drawing/2014/main" id="{00000000-0008-0000-0200-0000CB1C0000}"/>
            </a:ext>
          </a:extLst>
        </xdr:cNvPr>
        <xdr:cNvGrpSpPr/>
      </xdr:nvGrpSpPr>
      <xdr:grpSpPr>
        <a:xfrm>
          <a:off x="9971672" y="11362824"/>
          <a:ext cx="4865222" cy="2819147"/>
          <a:chOff x="8972550" y="8736857"/>
          <a:chExt cx="3631681" cy="3274059"/>
        </a:xfrm>
      </xdr:grpSpPr>
      <xdr:sp macro="" textlink="">
        <xdr:nvSpPr>
          <xdr:cNvPr id="7372" name="左矢印 1205">
            <a:extLst>
              <a:ext uri="{FF2B5EF4-FFF2-40B4-BE49-F238E27FC236}">
                <a16:creationId xmlns:a16="http://schemas.microsoft.com/office/drawing/2014/main" id="{00000000-0008-0000-0200-0000CC1C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73" name="テキスト ボックス 7372">
            <a:extLst>
              <a:ext uri="{FF2B5EF4-FFF2-40B4-BE49-F238E27FC236}">
                <a16:creationId xmlns:a16="http://schemas.microsoft.com/office/drawing/2014/main" id="{00000000-0008-0000-0200-0000CD1C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2</xdr:col>
      <xdr:colOff>220580</xdr:colOff>
      <xdr:row>9</xdr:row>
      <xdr:rowOff>90237</xdr:rowOff>
    </xdr:from>
    <xdr:to>
      <xdr:col>8</xdr:col>
      <xdr:colOff>103816</xdr:colOff>
      <xdr:row>12</xdr:row>
      <xdr:rowOff>51384</xdr:rowOff>
    </xdr:to>
    <xdr:sp macro="" textlink="">
      <xdr:nvSpPr>
        <xdr:cNvPr id="7182" name="楕円 7181">
          <a:extLst>
            <a:ext uri="{FF2B5EF4-FFF2-40B4-BE49-F238E27FC236}">
              <a16:creationId xmlns:a16="http://schemas.microsoft.com/office/drawing/2014/main" id="{00000000-0008-0000-0200-00000E1C0000}"/>
            </a:ext>
          </a:extLst>
        </xdr:cNvPr>
        <xdr:cNvSpPr/>
      </xdr:nvSpPr>
      <xdr:spPr>
        <a:xfrm>
          <a:off x="601580" y="1935079"/>
          <a:ext cx="1567657"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194471</xdr:colOff>
      <xdr:row>9</xdr:row>
      <xdr:rowOff>117078</xdr:rowOff>
    </xdr:from>
    <xdr:to>
      <xdr:col>28</xdr:col>
      <xdr:colOff>210552</xdr:colOff>
      <xdr:row>11</xdr:row>
      <xdr:rowOff>130343</xdr:rowOff>
    </xdr:to>
    <xdr:sp macro="" textlink="">
      <xdr:nvSpPr>
        <xdr:cNvPr id="7184" name="楕円 7183">
          <a:extLst>
            <a:ext uri="{FF2B5EF4-FFF2-40B4-BE49-F238E27FC236}">
              <a16:creationId xmlns:a16="http://schemas.microsoft.com/office/drawing/2014/main" id="{00000000-0008-0000-0200-0000101C0000}"/>
            </a:ext>
          </a:extLst>
        </xdr:cNvPr>
        <xdr:cNvSpPr/>
      </xdr:nvSpPr>
      <xdr:spPr>
        <a:xfrm>
          <a:off x="8736892" y="1961920"/>
          <a:ext cx="637713" cy="594791"/>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27364</xdr:colOff>
      <xdr:row>8</xdr:row>
      <xdr:rowOff>69036</xdr:rowOff>
    </xdr:from>
    <xdr:to>
      <xdr:col>26</xdr:col>
      <xdr:colOff>179637</xdr:colOff>
      <xdr:row>11</xdr:row>
      <xdr:rowOff>270711</xdr:rowOff>
    </xdr:to>
    <xdr:sp macro="" textlink="">
      <xdr:nvSpPr>
        <xdr:cNvPr id="7185" name="楕円 7184">
          <a:extLst>
            <a:ext uri="{FF2B5EF4-FFF2-40B4-BE49-F238E27FC236}">
              <a16:creationId xmlns:a16="http://schemas.microsoft.com/office/drawing/2014/main" id="{00000000-0008-0000-0200-0000111C0000}"/>
            </a:ext>
          </a:extLst>
        </xdr:cNvPr>
        <xdr:cNvSpPr/>
      </xdr:nvSpPr>
      <xdr:spPr>
        <a:xfrm>
          <a:off x="3486443" y="1803589"/>
          <a:ext cx="4583905" cy="89349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59004</xdr:colOff>
      <xdr:row>15</xdr:row>
      <xdr:rowOff>88982</xdr:rowOff>
    </xdr:from>
    <xdr:to>
      <xdr:col>14</xdr:col>
      <xdr:colOff>359380</xdr:colOff>
      <xdr:row>17</xdr:row>
      <xdr:rowOff>204643</xdr:rowOff>
    </xdr:to>
    <xdr:sp macro="" textlink="">
      <xdr:nvSpPr>
        <xdr:cNvPr id="7186" name="右中かっこ 7185">
          <a:extLst>
            <a:ext uri="{FF2B5EF4-FFF2-40B4-BE49-F238E27FC236}">
              <a16:creationId xmlns:a16="http://schemas.microsoft.com/office/drawing/2014/main" id="{00000000-0008-0000-0200-0000121C0000}"/>
            </a:ext>
          </a:extLst>
        </xdr:cNvPr>
        <xdr:cNvSpPr/>
      </xdr:nvSpPr>
      <xdr:spPr>
        <a:xfrm>
          <a:off x="3798820" y="3066798"/>
          <a:ext cx="300376" cy="697187"/>
        </a:xfrm>
        <a:prstGeom prst="rightBrace">
          <a:avLst>
            <a:gd name="adj1" fmla="val 8333"/>
            <a:gd name="adj2" fmla="val 26271"/>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270711</xdr:colOff>
      <xdr:row>12</xdr:row>
      <xdr:rowOff>110290</xdr:rowOff>
    </xdr:from>
    <xdr:to>
      <xdr:col>26</xdr:col>
      <xdr:colOff>471236</xdr:colOff>
      <xdr:row>18</xdr:row>
      <xdr:rowOff>70184</xdr:rowOff>
    </xdr:to>
    <xdr:sp macro="" textlink="">
      <xdr:nvSpPr>
        <xdr:cNvPr id="7187" name="楕円 7186">
          <a:extLst>
            <a:ext uri="{FF2B5EF4-FFF2-40B4-BE49-F238E27FC236}">
              <a16:creationId xmlns:a16="http://schemas.microsoft.com/office/drawing/2014/main" id="{00000000-0008-0000-0200-0000131C0000}"/>
            </a:ext>
          </a:extLst>
        </xdr:cNvPr>
        <xdr:cNvSpPr/>
      </xdr:nvSpPr>
      <xdr:spPr>
        <a:xfrm>
          <a:off x="651711" y="2827422"/>
          <a:ext cx="7710236" cy="109286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204497</xdr:colOff>
      <xdr:row>15</xdr:row>
      <xdr:rowOff>197288</xdr:rowOff>
    </xdr:from>
    <xdr:to>
      <xdr:col>28</xdr:col>
      <xdr:colOff>210552</xdr:colOff>
      <xdr:row>17</xdr:row>
      <xdr:rowOff>160421</xdr:rowOff>
    </xdr:to>
    <xdr:sp macro="" textlink="">
      <xdr:nvSpPr>
        <xdr:cNvPr id="7188" name="楕円 7187">
          <a:extLst>
            <a:ext uri="{FF2B5EF4-FFF2-40B4-BE49-F238E27FC236}">
              <a16:creationId xmlns:a16="http://schemas.microsoft.com/office/drawing/2014/main" id="{00000000-0008-0000-0200-0000141C0000}"/>
            </a:ext>
          </a:extLst>
        </xdr:cNvPr>
        <xdr:cNvSpPr/>
      </xdr:nvSpPr>
      <xdr:spPr>
        <a:xfrm>
          <a:off x="8746918" y="3175104"/>
          <a:ext cx="627687" cy="54465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50132</xdr:colOff>
      <xdr:row>20</xdr:row>
      <xdr:rowOff>130342</xdr:rowOff>
    </xdr:from>
    <xdr:to>
      <xdr:col>8</xdr:col>
      <xdr:colOff>6997</xdr:colOff>
      <xdr:row>22</xdr:row>
      <xdr:rowOff>280006</xdr:rowOff>
    </xdr:to>
    <xdr:sp macro="" textlink="">
      <xdr:nvSpPr>
        <xdr:cNvPr id="7189" name="右中かっこ 7188">
          <a:extLst>
            <a:ext uri="{FF2B5EF4-FFF2-40B4-BE49-F238E27FC236}">
              <a16:creationId xmlns:a16="http://schemas.microsoft.com/office/drawing/2014/main" id="{00000000-0008-0000-0200-0000151C0000}"/>
            </a:ext>
          </a:extLst>
        </xdr:cNvPr>
        <xdr:cNvSpPr/>
      </xdr:nvSpPr>
      <xdr:spPr>
        <a:xfrm>
          <a:off x="1834816" y="4471737"/>
          <a:ext cx="237602" cy="891611"/>
        </a:xfrm>
        <a:prstGeom prst="rightBrace">
          <a:avLst>
            <a:gd name="adj1" fmla="val 8333"/>
            <a:gd name="adj2" fmla="val 35914"/>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20</xdr:row>
      <xdr:rowOff>0</xdr:rowOff>
    </xdr:from>
    <xdr:to>
      <xdr:col>33</xdr:col>
      <xdr:colOff>250345</xdr:colOff>
      <xdr:row>21</xdr:row>
      <xdr:rowOff>85433</xdr:rowOff>
    </xdr:to>
    <xdr:sp macro="" textlink="">
      <xdr:nvSpPr>
        <xdr:cNvPr id="7195" name="テキスト ボックス 7194">
          <a:extLst>
            <a:ext uri="{FF2B5EF4-FFF2-40B4-BE49-F238E27FC236}">
              <a16:creationId xmlns:a16="http://schemas.microsoft.com/office/drawing/2014/main" id="{00000000-0008-0000-0200-00001B1C0000}"/>
            </a:ext>
          </a:extLst>
        </xdr:cNvPr>
        <xdr:cNvSpPr txBox="1"/>
      </xdr:nvSpPr>
      <xdr:spPr>
        <a:xfrm>
          <a:off x="11279605" y="4341395"/>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32</xdr:col>
      <xdr:colOff>471237</xdr:colOff>
      <xdr:row>22</xdr:row>
      <xdr:rowOff>50132</xdr:rowOff>
    </xdr:from>
    <xdr:to>
      <xdr:col>56</xdr:col>
      <xdr:colOff>330869</xdr:colOff>
      <xdr:row>24</xdr:row>
      <xdr:rowOff>45327</xdr:rowOff>
    </xdr:to>
    <xdr:sp macro="" textlink="">
      <xdr:nvSpPr>
        <xdr:cNvPr id="7196" name="テキスト ボックス 7195">
          <a:extLst>
            <a:ext uri="{FF2B5EF4-FFF2-40B4-BE49-F238E27FC236}">
              <a16:creationId xmlns:a16="http://schemas.microsoft.com/office/drawing/2014/main" id="{00000000-0008-0000-0200-00001C1C0000}"/>
            </a:ext>
          </a:extLst>
        </xdr:cNvPr>
        <xdr:cNvSpPr txBox="1"/>
      </xdr:nvSpPr>
      <xdr:spPr>
        <a:xfrm>
          <a:off x="11750842" y="5133474"/>
          <a:ext cx="346910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セルをポイントしてリストから選択してください</a:t>
          </a:r>
          <a:endParaRPr kumimoji="1" lang="ja-JP" altLang="en-US" sz="1100" b="1">
            <a:solidFill>
              <a:srgbClr val="FF0000"/>
            </a:solidFill>
          </a:endParaRPr>
        </a:p>
      </xdr:txBody>
    </xdr:sp>
    <xdr:clientData/>
  </xdr:twoCellAnchor>
  <xdr:twoCellAnchor>
    <xdr:from>
      <xdr:col>20</xdr:col>
      <xdr:colOff>130344</xdr:colOff>
      <xdr:row>22</xdr:row>
      <xdr:rowOff>170447</xdr:rowOff>
    </xdr:from>
    <xdr:to>
      <xdr:col>26</xdr:col>
      <xdr:colOff>240631</xdr:colOff>
      <xdr:row>26</xdr:row>
      <xdr:rowOff>10027</xdr:rowOff>
    </xdr:to>
    <xdr:sp macro="" textlink="">
      <xdr:nvSpPr>
        <xdr:cNvPr id="7197" name="楕円 7196">
          <a:extLst>
            <a:ext uri="{FF2B5EF4-FFF2-40B4-BE49-F238E27FC236}">
              <a16:creationId xmlns:a16="http://schemas.microsoft.com/office/drawing/2014/main" id="{00000000-0008-0000-0200-00001D1C0000}"/>
            </a:ext>
          </a:extLst>
        </xdr:cNvPr>
        <xdr:cNvSpPr/>
      </xdr:nvSpPr>
      <xdr:spPr>
        <a:xfrm>
          <a:off x="6136107" y="5253789"/>
          <a:ext cx="1995235" cy="77202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200526</xdr:colOff>
      <xdr:row>24</xdr:row>
      <xdr:rowOff>30078</xdr:rowOff>
    </xdr:from>
    <xdr:to>
      <xdr:col>14</xdr:col>
      <xdr:colOff>50131</xdr:colOff>
      <xdr:row>27</xdr:row>
      <xdr:rowOff>20051</xdr:rowOff>
    </xdr:to>
    <xdr:sp macro="" textlink="">
      <xdr:nvSpPr>
        <xdr:cNvPr id="7198" name="テキスト ボックス 7197">
          <a:extLst>
            <a:ext uri="{FF2B5EF4-FFF2-40B4-BE49-F238E27FC236}">
              <a16:creationId xmlns:a16="http://schemas.microsoft.com/office/drawing/2014/main" id="{00000000-0008-0000-0200-00001E1C0000}"/>
            </a:ext>
          </a:extLst>
        </xdr:cNvPr>
        <xdr:cNvSpPr txBox="1"/>
      </xdr:nvSpPr>
      <xdr:spPr>
        <a:xfrm>
          <a:off x="1704473" y="5574631"/>
          <a:ext cx="2085474" cy="621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セルをポイントして</a:t>
          </a:r>
          <a:endParaRPr kumimoji="1" lang="en-US" altLang="ja-JP" sz="1100" b="1">
            <a:solidFill>
              <a:srgbClr val="FF0000"/>
            </a:solidFill>
          </a:endParaRPr>
        </a:p>
        <a:p>
          <a:r>
            <a:rPr kumimoji="1" lang="ja-JP" altLang="en-US" sz="1100" b="1">
              <a:solidFill>
                <a:srgbClr val="FF0000"/>
              </a:solidFill>
            </a:rPr>
            <a:t>リストから選択してください</a:t>
          </a:r>
        </a:p>
      </xdr:txBody>
    </xdr:sp>
    <xdr:clientData/>
  </xdr:twoCellAnchor>
  <xdr:twoCellAnchor>
    <xdr:from>
      <xdr:col>12</xdr:col>
      <xdr:colOff>160422</xdr:colOff>
      <xdr:row>27</xdr:row>
      <xdr:rowOff>350919</xdr:rowOff>
    </xdr:from>
    <xdr:to>
      <xdr:col>18</xdr:col>
      <xdr:colOff>250658</xdr:colOff>
      <xdr:row>31</xdr:row>
      <xdr:rowOff>120315</xdr:rowOff>
    </xdr:to>
    <xdr:sp macro="" textlink="">
      <xdr:nvSpPr>
        <xdr:cNvPr id="7199" name="テキスト ボックス 7198">
          <a:extLst>
            <a:ext uri="{FF2B5EF4-FFF2-40B4-BE49-F238E27FC236}">
              <a16:creationId xmlns:a16="http://schemas.microsoft.com/office/drawing/2014/main" id="{00000000-0008-0000-0200-00001F1C0000}"/>
            </a:ext>
          </a:extLst>
        </xdr:cNvPr>
        <xdr:cNvSpPr txBox="1"/>
      </xdr:nvSpPr>
      <xdr:spPr>
        <a:xfrm>
          <a:off x="3338764" y="6527130"/>
          <a:ext cx="2075447" cy="62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リスト以外の種類はこちらに</a:t>
          </a:r>
          <a:endParaRPr kumimoji="1" lang="en-US" altLang="ja-JP" sz="1100" b="1">
            <a:solidFill>
              <a:srgbClr val="FF0000"/>
            </a:solidFill>
          </a:endParaRPr>
        </a:p>
        <a:p>
          <a:r>
            <a:rPr kumimoji="1" lang="ja-JP" altLang="en-US" sz="1100" b="1">
              <a:solidFill>
                <a:srgbClr val="FF0000"/>
              </a:solidFill>
            </a:rPr>
            <a:t>入力してください</a:t>
          </a:r>
        </a:p>
      </xdr:txBody>
    </xdr:sp>
    <xdr:clientData/>
  </xdr:twoCellAnchor>
  <xdr:twoCellAnchor>
    <xdr:from>
      <xdr:col>20</xdr:col>
      <xdr:colOff>180473</xdr:colOff>
      <xdr:row>25</xdr:row>
      <xdr:rowOff>70184</xdr:rowOff>
    </xdr:from>
    <xdr:to>
      <xdr:col>23</xdr:col>
      <xdr:colOff>50130</xdr:colOff>
      <xdr:row>28</xdr:row>
      <xdr:rowOff>30079</xdr:rowOff>
    </xdr:to>
    <xdr:sp macro="" textlink="">
      <xdr:nvSpPr>
        <xdr:cNvPr id="7360" name="楕円 7359">
          <a:extLst>
            <a:ext uri="{FF2B5EF4-FFF2-40B4-BE49-F238E27FC236}">
              <a16:creationId xmlns:a16="http://schemas.microsoft.com/office/drawing/2014/main" id="{00000000-0008-0000-0200-0000C01C0000}"/>
            </a:ext>
          </a:extLst>
        </xdr:cNvPr>
        <xdr:cNvSpPr/>
      </xdr:nvSpPr>
      <xdr:spPr>
        <a:xfrm>
          <a:off x="6186236" y="5995737"/>
          <a:ext cx="1122947" cy="5614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100262</xdr:colOff>
      <xdr:row>25</xdr:row>
      <xdr:rowOff>60158</xdr:rowOff>
    </xdr:from>
    <xdr:to>
      <xdr:col>28</xdr:col>
      <xdr:colOff>220578</xdr:colOff>
      <xdr:row>27</xdr:row>
      <xdr:rowOff>265906</xdr:rowOff>
    </xdr:to>
    <xdr:sp macro="" textlink="">
      <xdr:nvSpPr>
        <xdr:cNvPr id="7361" name="テキスト ボックス 7360">
          <a:extLst>
            <a:ext uri="{FF2B5EF4-FFF2-40B4-BE49-F238E27FC236}">
              <a16:creationId xmlns:a16="http://schemas.microsoft.com/office/drawing/2014/main" id="{00000000-0008-0000-0200-0000C11C0000}"/>
            </a:ext>
          </a:extLst>
        </xdr:cNvPr>
        <xdr:cNvSpPr txBox="1"/>
      </xdr:nvSpPr>
      <xdr:spPr>
        <a:xfrm>
          <a:off x="7780420" y="5985711"/>
          <a:ext cx="1604211"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必要に応じて入力</a:t>
          </a:r>
        </a:p>
      </xdr:txBody>
    </xdr:sp>
    <xdr:clientData/>
  </xdr:twoCellAnchor>
  <xdr:twoCellAnchor>
    <xdr:from>
      <xdr:col>20</xdr:col>
      <xdr:colOff>220579</xdr:colOff>
      <xdr:row>28</xdr:row>
      <xdr:rowOff>10026</xdr:rowOff>
    </xdr:from>
    <xdr:to>
      <xdr:col>28</xdr:col>
      <xdr:colOff>270710</xdr:colOff>
      <xdr:row>31</xdr:row>
      <xdr:rowOff>70185</xdr:rowOff>
    </xdr:to>
    <xdr:sp macro="" textlink="">
      <xdr:nvSpPr>
        <xdr:cNvPr id="7362" name="楕円 7361">
          <a:extLst>
            <a:ext uri="{FF2B5EF4-FFF2-40B4-BE49-F238E27FC236}">
              <a16:creationId xmlns:a16="http://schemas.microsoft.com/office/drawing/2014/main" id="{00000000-0008-0000-0200-0000C21C0000}"/>
            </a:ext>
          </a:extLst>
        </xdr:cNvPr>
        <xdr:cNvSpPr/>
      </xdr:nvSpPr>
      <xdr:spPr>
        <a:xfrm>
          <a:off x="6226342" y="6537158"/>
          <a:ext cx="3208421" cy="5614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60158</xdr:colOff>
      <xdr:row>30</xdr:row>
      <xdr:rowOff>50132</xdr:rowOff>
    </xdr:from>
    <xdr:to>
      <xdr:col>8</xdr:col>
      <xdr:colOff>17023</xdr:colOff>
      <xdr:row>32</xdr:row>
      <xdr:rowOff>430401</xdr:rowOff>
    </xdr:to>
    <xdr:sp macro="" textlink="">
      <xdr:nvSpPr>
        <xdr:cNvPr id="7363" name="右中かっこ 7362">
          <a:extLst>
            <a:ext uri="{FF2B5EF4-FFF2-40B4-BE49-F238E27FC236}">
              <a16:creationId xmlns:a16="http://schemas.microsoft.com/office/drawing/2014/main" id="{00000000-0008-0000-0200-0000C31C0000}"/>
            </a:ext>
          </a:extLst>
        </xdr:cNvPr>
        <xdr:cNvSpPr/>
      </xdr:nvSpPr>
      <xdr:spPr>
        <a:xfrm>
          <a:off x="1844842" y="7008395"/>
          <a:ext cx="237602" cy="891611"/>
        </a:xfrm>
        <a:prstGeom prst="rightBrace">
          <a:avLst>
            <a:gd name="adj1" fmla="val 8333"/>
            <a:gd name="adj2" fmla="val 35914"/>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10028</xdr:colOff>
      <xdr:row>33</xdr:row>
      <xdr:rowOff>140368</xdr:rowOff>
    </xdr:from>
    <xdr:to>
      <xdr:col>22</xdr:col>
      <xdr:colOff>50132</xdr:colOff>
      <xdr:row>41</xdr:row>
      <xdr:rowOff>10026</xdr:rowOff>
    </xdr:to>
    <xdr:sp macro="" textlink="">
      <xdr:nvSpPr>
        <xdr:cNvPr id="7364" name="楕円 7363">
          <a:extLst>
            <a:ext uri="{FF2B5EF4-FFF2-40B4-BE49-F238E27FC236}">
              <a16:creationId xmlns:a16="http://schemas.microsoft.com/office/drawing/2014/main" id="{00000000-0008-0000-0200-0000C41C0000}"/>
            </a:ext>
          </a:extLst>
        </xdr:cNvPr>
        <xdr:cNvSpPr/>
      </xdr:nvSpPr>
      <xdr:spPr>
        <a:xfrm>
          <a:off x="110291" y="8051131"/>
          <a:ext cx="6988341" cy="183481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130343</xdr:colOff>
      <xdr:row>35</xdr:row>
      <xdr:rowOff>130340</xdr:rowOff>
    </xdr:from>
    <xdr:to>
      <xdr:col>18</xdr:col>
      <xdr:colOff>541421</xdr:colOff>
      <xdr:row>37</xdr:row>
      <xdr:rowOff>230604</xdr:rowOff>
    </xdr:to>
    <xdr:sp macro="" textlink="">
      <xdr:nvSpPr>
        <xdr:cNvPr id="7365" name="テキスト ボックス 7364">
          <a:extLst>
            <a:ext uri="{FF2B5EF4-FFF2-40B4-BE49-F238E27FC236}">
              <a16:creationId xmlns:a16="http://schemas.microsoft.com/office/drawing/2014/main" id="{00000000-0008-0000-0200-0000C51C0000}"/>
            </a:ext>
          </a:extLst>
        </xdr:cNvPr>
        <xdr:cNvSpPr txBox="1"/>
      </xdr:nvSpPr>
      <xdr:spPr>
        <a:xfrm>
          <a:off x="792080" y="8442156"/>
          <a:ext cx="4912894" cy="62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依頼が１本の場合は１行目のみに、３本分のデータを入力してください</a:t>
          </a:r>
          <a:endParaRPr kumimoji="1" lang="en-US" altLang="ja-JP" sz="1100" b="1">
            <a:solidFill>
              <a:srgbClr val="FF0000"/>
            </a:solidFill>
          </a:endParaRPr>
        </a:p>
      </xdr:txBody>
    </xdr:sp>
    <xdr:clientData/>
  </xdr:twoCellAnchor>
  <xdr:twoCellAnchor>
    <xdr:from>
      <xdr:col>24</xdr:col>
      <xdr:colOff>70183</xdr:colOff>
      <xdr:row>38</xdr:row>
      <xdr:rowOff>110289</xdr:rowOff>
    </xdr:from>
    <xdr:to>
      <xdr:col>28</xdr:col>
      <xdr:colOff>461209</xdr:colOff>
      <xdr:row>40</xdr:row>
      <xdr:rowOff>210551</xdr:rowOff>
    </xdr:to>
    <xdr:sp macro="" textlink="">
      <xdr:nvSpPr>
        <xdr:cNvPr id="7366" name="テキスト ボックス 7365">
          <a:extLst>
            <a:ext uri="{FF2B5EF4-FFF2-40B4-BE49-F238E27FC236}">
              <a16:creationId xmlns:a16="http://schemas.microsoft.com/office/drawing/2014/main" id="{00000000-0008-0000-0200-0000C61C0000}"/>
            </a:ext>
          </a:extLst>
        </xdr:cNvPr>
        <xdr:cNvSpPr txBox="1"/>
      </xdr:nvSpPr>
      <xdr:spPr>
        <a:xfrm>
          <a:off x="7539788" y="9204157"/>
          <a:ext cx="2085474" cy="621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セルをポイントして</a:t>
          </a:r>
          <a:endParaRPr kumimoji="1" lang="en-US" altLang="ja-JP" sz="1100" b="1">
            <a:solidFill>
              <a:srgbClr val="FF0000"/>
            </a:solidFill>
          </a:endParaRPr>
        </a:p>
        <a:p>
          <a:r>
            <a:rPr kumimoji="1" lang="ja-JP" altLang="en-US" sz="1100" b="1">
              <a:solidFill>
                <a:srgbClr val="FF0000"/>
              </a:solidFill>
            </a:rPr>
            <a:t>リストから選択してください</a:t>
          </a:r>
        </a:p>
      </xdr:txBody>
    </xdr:sp>
    <xdr:clientData/>
  </xdr:twoCellAnchor>
  <xdr:twoCellAnchor>
    <xdr:from>
      <xdr:col>15</xdr:col>
      <xdr:colOff>260684</xdr:colOff>
      <xdr:row>54</xdr:row>
      <xdr:rowOff>100263</xdr:rowOff>
    </xdr:from>
    <xdr:to>
      <xdr:col>18</xdr:col>
      <xdr:colOff>120315</xdr:colOff>
      <xdr:row>57</xdr:row>
      <xdr:rowOff>25797</xdr:rowOff>
    </xdr:to>
    <xdr:sp macro="" textlink="">
      <xdr:nvSpPr>
        <xdr:cNvPr id="7367" name="楕円 7366">
          <a:extLst>
            <a:ext uri="{FF2B5EF4-FFF2-40B4-BE49-F238E27FC236}">
              <a16:creationId xmlns:a16="http://schemas.microsoft.com/office/drawing/2014/main" id="{00000000-0008-0000-0200-0000C71C0000}"/>
            </a:ext>
          </a:extLst>
        </xdr:cNvPr>
        <xdr:cNvSpPr/>
      </xdr:nvSpPr>
      <xdr:spPr>
        <a:xfrm>
          <a:off x="4451684" y="12292263"/>
          <a:ext cx="832184"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294001</xdr:colOff>
      <xdr:row>53</xdr:row>
      <xdr:rowOff>19739</xdr:rowOff>
    </xdr:from>
    <xdr:to>
      <xdr:col>19</xdr:col>
      <xdr:colOff>93162</xdr:colOff>
      <xdr:row>55</xdr:row>
      <xdr:rowOff>155303</xdr:rowOff>
    </xdr:to>
    <xdr:sp macro="" textlink="">
      <xdr:nvSpPr>
        <xdr:cNvPr id="7368" name="テキスト ボックス 7367">
          <a:extLst>
            <a:ext uri="{FF2B5EF4-FFF2-40B4-BE49-F238E27FC236}">
              <a16:creationId xmlns:a16="http://schemas.microsoft.com/office/drawing/2014/main" id="{00000000-0008-0000-0200-0000C81C0000}"/>
            </a:ext>
          </a:extLst>
        </xdr:cNvPr>
        <xdr:cNvSpPr txBox="1"/>
      </xdr:nvSpPr>
      <xdr:spPr>
        <a:xfrm>
          <a:off x="4936185" y="12051318"/>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9</xdr:col>
      <xdr:colOff>82194</xdr:colOff>
      <xdr:row>61</xdr:row>
      <xdr:rowOff>130342</xdr:rowOff>
    </xdr:from>
    <xdr:to>
      <xdr:col>16</xdr:col>
      <xdr:colOff>117809</xdr:colOff>
      <xdr:row>63</xdr:row>
      <xdr:rowOff>166166</xdr:rowOff>
    </xdr:to>
    <xdr:sp macro="" textlink="">
      <xdr:nvSpPr>
        <xdr:cNvPr id="7369" name="楕円 7368">
          <a:extLst>
            <a:ext uri="{FF2B5EF4-FFF2-40B4-BE49-F238E27FC236}">
              <a16:creationId xmlns:a16="http://schemas.microsoft.com/office/drawing/2014/main" id="{00000000-0008-0000-0200-0000C91C0000}"/>
            </a:ext>
          </a:extLst>
        </xdr:cNvPr>
        <xdr:cNvSpPr/>
      </xdr:nvSpPr>
      <xdr:spPr>
        <a:xfrm>
          <a:off x="2428352" y="13485395"/>
          <a:ext cx="2331641"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208360</xdr:colOff>
      <xdr:row>63</xdr:row>
      <xdr:rowOff>136401</xdr:rowOff>
    </xdr:from>
    <xdr:to>
      <xdr:col>17</xdr:col>
      <xdr:colOff>93892</xdr:colOff>
      <xdr:row>64</xdr:row>
      <xdr:rowOff>251912</xdr:rowOff>
    </xdr:to>
    <xdr:sp macro="" textlink="">
      <xdr:nvSpPr>
        <xdr:cNvPr id="7374" name="テキスト ボックス 7373">
          <a:extLst>
            <a:ext uri="{FF2B5EF4-FFF2-40B4-BE49-F238E27FC236}">
              <a16:creationId xmlns:a16="http://schemas.microsoft.com/office/drawing/2014/main" id="{00000000-0008-0000-0200-0000CE1C0000}"/>
            </a:ext>
          </a:extLst>
        </xdr:cNvPr>
        <xdr:cNvSpPr txBox="1"/>
      </xdr:nvSpPr>
      <xdr:spPr>
        <a:xfrm>
          <a:off x="2825228" y="13862427"/>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6</xdr:col>
      <xdr:colOff>160422</xdr:colOff>
      <xdr:row>61</xdr:row>
      <xdr:rowOff>130342</xdr:rowOff>
    </xdr:from>
    <xdr:to>
      <xdr:col>8</xdr:col>
      <xdr:colOff>253791</xdr:colOff>
      <xdr:row>64</xdr:row>
      <xdr:rowOff>23709</xdr:rowOff>
    </xdr:to>
    <xdr:sp macro="" textlink="">
      <xdr:nvSpPr>
        <xdr:cNvPr id="7375" name="楕円 7374">
          <a:extLst>
            <a:ext uri="{FF2B5EF4-FFF2-40B4-BE49-F238E27FC236}">
              <a16:creationId xmlns:a16="http://schemas.microsoft.com/office/drawing/2014/main" id="{00000000-0008-0000-0200-0000CF1C0000}"/>
            </a:ext>
          </a:extLst>
        </xdr:cNvPr>
        <xdr:cNvSpPr/>
      </xdr:nvSpPr>
      <xdr:spPr>
        <a:xfrm>
          <a:off x="1664369" y="13485395"/>
          <a:ext cx="654843" cy="60523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60158</xdr:colOff>
      <xdr:row>73</xdr:row>
      <xdr:rowOff>278126</xdr:rowOff>
    </xdr:from>
    <xdr:to>
      <xdr:col>2</xdr:col>
      <xdr:colOff>250658</xdr:colOff>
      <xdr:row>75</xdr:row>
      <xdr:rowOff>133475</xdr:rowOff>
    </xdr:to>
    <xdr:sp macro="" textlink="">
      <xdr:nvSpPr>
        <xdr:cNvPr id="7376" name="楕円 7375">
          <a:extLst>
            <a:ext uri="{FF2B5EF4-FFF2-40B4-BE49-F238E27FC236}">
              <a16:creationId xmlns:a16="http://schemas.microsoft.com/office/drawing/2014/main" id="{00000000-0008-0000-0200-0000D01C0000}"/>
            </a:ext>
          </a:extLst>
        </xdr:cNvPr>
        <xdr:cNvSpPr/>
      </xdr:nvSpPr>
      <xdr:spPr>
        <a:xfrm>
          <a:off x="60158" y="16671152"/>
          <a:ext cx="571500"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115094</xdr:colOff>
      <xdr:row>73</xdr:row>
      <xdr:rowOff>30079</xdr:rowOff>
    </xdr:from>
    <xdr:to>
      <xdr:col>14</xdr:col>
      <xdr:colOff>434369</xdr:colOff>
      <xdr:row>74</xdr:row>
      <xdr:rowOff>185695</xdr:rowOff>
    </xdr:to>
    <xdr:sp macro="" textlink="">
      <xdr:nvSpPr>
        <xdr:cNvPr id="7377" name="テキスト ボックス 7376">
          <a:extLst>
            <a:ext uri="{FF2B5EF4-FFF2-40B4-BE49-F238E27FC236}">
              <a16:creationId xmlns:a16="http://schemas.microsoft.com/office/drawing/2014/main" id="{00000000-0008-0000-0200-0000D11C0000}"/>
            </a:ext>
          </a:extLst>
        </xdr:cNvPr>
        <xdr:cNvSpPr txBox="1"/>
      </xdr:nvSpPr>
      <xdr:spPr>
        <a:xfrm>
          <a:off x="215357" y="16423105"/>
          <a:ext cx="3958828"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0</xdr:col>
      <xdr:colOff>60158</xdr:colOff>
      <xdr:row>70</xdr:row>
      <xdr:rowOff>49086</xdr:rowOff>
    </xdr:from>
    <xdr:to>
      <xdr:col>3</xdr:col>
      <xdr:colOff>231859</xdr:colOff>
      <xdr:row>71</xdr:row>
      <xdr:rowOff>155094</xdr:rowOff>
    </xdr:to>
    <xdr:sp macro="" textlink="">
      <xdr:nvSpPr>
        <xdr:cNvPr id="7378" name="楕円 7377">
          <a:extLst>
            <a:ext uri="{FF2B5EF4-FFF2-40B4-BE49-F238E27FC236}">
              <a16:creationId xmlns:a16="http://schemas.microsoft.com/office/drawing/2014/main" id="{00000000-0008-0000-0200-0000D21C0000}"/>
            </a:ext>
          </a:extLst>
        </xdr:cNvPr>
        <xdr:cNvSpPr/>
      </xdr:nvSpPr>
      <xdr:spPr>
        <a:xfrm>
          <a:off x="60158" y="15599902"/>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202928</xdr:colOff>
      <xdr:row>71</xdr:row>
      <xdr:rowOff>20052</xdr:rowOff>
    </xdr:from>
    <xdr:to>
      <xdr:col>10</xdr:col>
      <xdr:colOff>268935</xdr:colOff>
      <xdr:row>72</xdr:row>
      <xdr:rowOff>205747</xdr:rowOff>
    </xdr:to>
    <xdr:sp macro="" textlink="">
      <xdr:nvSpPr>
        <xdr:cNvPr id="7379" name="テキスト ボックス 7378">
          <a:extLst>
            <a:ext uri="{FF2B5EF4-FFF2-40B4-BE49-F238E27FC236}">
              <a16:creationId xmlns:a16="http://schemas.microsoft.com/office/drawing/2014/main" id="{00000000-0008-0000-0200-0000D31C0000}"/>
            </a:ext>
          </a:extLst>
        </xdr:cNvPr>
        <xdr:cNvSpPr txBox="1"/>
      </xdr:nvSpPr>
      <xdr:spPr>
        <a:xfrm>
          <a:off x="583928" y="15871657"/>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必要に応じてチェックください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25</xdr:col>
      <xdr:colOff>170446</xdr:colOff>
      <xdr:row>48</xdr:row>
      <xdr:rowOff>50130</xdr:rowOff>
    </xdr:from>
    <xdr:to>
      <xdr:col>27</xdr:col>
      <xdr:colOff>60158</xdr:colOff>
      <xdr:row>55</xdr:row>
      <xdr:rowOff>70184</xdr:rowOff>
    </xdr:to>
    <xdr:sp macro="" textlink="">
      <xdr:nvSpPr>
        <xdr:cNvPr id="7380" name="楕円 7379">
          <a:extLst>
            <a:ext uri="{FF2B5EF4-FFF2-40B4-BE49-F238E27FC236}">
              <a16:creationId xmlns:a16="http://schemas.microsoft.com/office/drawing/2014/main" id="{00000000-0008-0000-0200-0000D41C0000}"/>
            </a:ext>
          </a:extLst>
        </xdr:cNvPr>
        <xdr:cNvSpPr/>
      </xdr:nvSpPr>
      <xdr:spPr>
        <a:xfrm>
          <a:off x="7850604" y="11279604"/>
          <a:ext cx="751975" cy="1143001"/>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153632</xdr:colOff>
      <xdr:row>47</xdr:row>
      <xdr:rowOff>19738</xdr:rowOff>
    </xdr:from>
    <xdr:to>
      <xdr:col>23</xdr:col>
      <xdr:colOff>200526</xdr:colOff>
      <xdr:row>49</xdr:row>
      <xdr:rowOff>155302</xdr:rowOff>
    </xdr:to>
    <xdr:sp macro="" textlink="">
      <xdr:nvSpPr>
        <xdr:cNvPr id="7381" name="テキスト ボックス 7380">
          <a:extLst>
            <a:ext uri="{FF2B5EF4-FFF2-40B4-BE49-F238E27FC236}">
              <a16:creationId xmlns:a16="http://schemas.microsoft.com/office/drawing/2014/main" id="{00000000-0008-0000-0200-0000D51C0000}"/>
            </a:ext>
          </a:extLst>
        </xdr:cNvPr>
        <xdr:cNvSpPr txBox="1"/>
      </xdr:nvSpPr>
      <xdr:spPr>
        <a:xfrm>
          <a:off x="3051237" y="11088791"/>
          <a:ext cx="4408342"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供試体の長さにより研磨・切断どちらかになります</a:t>
          </a:r>
        </a:p>
      </xdr:txBody>
    </xdr:sp>
    <xdr:clientData/>
  </xdr:twoCellAnchor>
  <xdr:twoCellAnchor>
    <xdr:from>
      <xdr:col>14</xdr:col>
      <xdr:colOff>270711</xdr:colOff>
      <xdr:row>16</xdr:row>
      <xdr:rowOff>60158</xdr:rowOff>
    </xdr:from>
    <xdr:to>
      <xdr:col>22</xdr:col>
      <xdr:colOff>196560</xdr:colOff>
      <xdr:row>18</xdr:row>
      <xdr:rowOff>14414</xdr:rowOff>
    </xdr:to>
    <xdr:sp macro="" textlink="">
      <xdr:nvSpPr>
        <xdr:cNvPr id="7190" name="テキスト ボックス 7189">
          <a:extLst>
            <a:ext uri="{FF2B5EF4-FFF2-40B4-BE49-F238E27FC236}">
              <a16:creationId xmlns:a16="http://schemas.microsoft.com/office/drawing/2014/main" id="{00000000-0008-0000-0200-0000161C0000}"/>
            </a:ext>
          </a:extLst>
        </xdr:cNvPr>
        <xdr:cNvSpPr txBox="1"/>
      </xdr:nvSpPr>
      <xdr:spPr>
        <a:xfrm>
          <a:off x="4010527" y="3328737"/>
          <a:ext cx="3234533" cy="535782"/>
        </a:xfrm>
        <a:prstGeom prst="rect">
          <a:avLst/>
        </a:prstGeom>
        <a:solidFill>
          <a:schemeClr val="accent5">
            <a:lumMod val="40000"/>
            <a:lumOff val="60000"/>
            <a:alpha val="67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a:t>
          </a:r>
        </a:p>
        <a:p>
          <a:r>
            <a:rPr kumimoji="1" lang="ja-JP" altLang="en-US" sz="1000" b="1">
              <a:solidFill>
                <a:sysClr val="windowText" lastClr="000000"/>
              </a:solidFill>
            </a:rPr>
            <a:t>提出いただく必要があります</a:t>
          </a:r>
        </a:p>
        <a:p>
          <a:endParaRPr kumimoji="1" lang="ja-JP" altLang="en-US" sz="1100" b="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28575</xdr:colOff>
      <xdr:row>33</xdr:row>
      <xdr:rowOff>95250</xdr:rowOff>
    </xdr:from>
    <xdr:to>
      <xdr:col>18</xdr:col>
      <xdr:colOff>28575</xdr:colOff>
      <xdr:row>33</xdr:row>
      <xdr:rowOff>352425</xdr:rowOff>
    </xdr:to>
    <xdr:sp macro="" textlink="">
      <xdr:nvSpPr>
        <xdr:cNvPr id="2" name="Text Box 107">
          <a:extLst>
            <a:ext uri="{FF2B5EF4-FFF2-40B4-BE49-F238E27FC236}">
              <a16:creationId xmlns:a16="http://schemas.microsoft.com/office/drawing/2014/main" id="{00000000-0008-0000-0300-000002000000}"/>
            </a:ext>
          </a:extLst>
        </xdr:cNvPr>
        <xdr:cNvSpPr txBox="1">
          <a:spLocks noChangeArrowheads="1"/>
        </xdr:cNvSpPr>
      </xdr:nvSpPr>
      <xdr:spPr bwMode="auto">
        <a:xfrm>
          <a:off x="2876550" y="7477125"/>
          <a:ext cx="224790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１２.５㎝　　　　１０㎝　　　　５㎝</a:t>
          </a:r>
        </a:p>
      </xdr:txBody>
    </xdr:sp>
    <xdr:clientData/>
  </xdr:twoCellAnchor>
  <xdr:twoCellAnchor>
    <xdr:from>
      <xdr:col>12</xdr:col>
      <xdr:colOff>45357</xdr:colOff>
      <xdr:row>30</xdr:row>
      <xdr:rowOff>48654</xdr:rowOff>
    </xdr:from>
    <xdr:to>
      <xdr:col>18</xdr:col>
      <xdr:colOff>527804</xdr:colOff>
      <xdr:row>30</xdr:row>
      <xdr:rowOff>306894</xdr:rowOff>
    </xdr:to>
    <xdr:sp macro="" textlink="">
      <xdr:nvSpPr>
        <xdr:cNvPr id="3" name="Text Box 97">
          <a:extLst>
            <a:ext uri="{FF2B5EF4-FFF2-40B4-BE49-F238E27FC236}">
              <a16:creationId xmlns:a16="http://schemas.microsoft.com/office/drawing/2014/main" id="{00000000-0008-0000-0300-000003000000}"/>
            </a:ext>
          </a:extLst>
        </xdr:cNvPr>
        <xdr:cNvSpPr txBox="1">
          <a:spLocks noChangeArrowheads="1"/>
        </xdr:cNvSpPr>
      </xdr:nvSpPr>
      <xdr:spPr bwMode="auto">
        <a:xfrm>
          <a:off x="3169557" y="6458979"/>
          <a:ext cx="2454122" cy="25824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標準　　　　促進　　　　遅延　）</a:t>
          </a:r>
        </a:p>
      </xdr:txBody>
    </xdr:sp>
    <xdr:clientData/>
  </xdr:twoCellAnchor>
  <mc:AlternateContent xmlns:mc="http://schemas.openxmlformats.org/markup-compatibility/2006">
    <mc:Choice xmlns:a14="http://schemas.microsoft.com/office/drawing/2010/main" Requires="a14">
      <xdr:twoCellAnchor>
        <xdr:from>
          <xdr:col>7</xdr:col>
          <xdr:colOff>114300</xdr:colOff>
          <xdr:row>22</xdr:row>
          <xdr:rowOff>47625</xdr:rowOff>
        </xdr:from>
        <xdr:to>
          <xdr:col>10</xdr:col>
          <xdr:colOff>180975</xdr:colOff>
          <xdr:row>22</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22</xdr:col>
      <xdr:colOff>104775</xdr:colOff>
      <xdr:row>2</xdr:row>
      <xdr:rowOff>19050</xdr:rowOff>
    </xdr:from>
    <xdr:to>
      <xdr:col>29</xdr:col>
      <xdr:colOff>476250</xdr:colOff>
      <xdr:row>6</xdr:row>
      <xdr:rowOff>57150</xdr:rowOff>
    </xdr:to>
    <xdr:grpSp>
      <xdr:nvGrpSpPr>
        <xdr:cNvPr id="4" name="Group 2">
          <a:extLst>
            <a:ext uri="{FF2B5EF4-FFF2-40B4-BE49-F238E27FC236}">
              <a16:creationId xmlns:a16="http://schemas.microsoft.com/office/drawing/2014/main" id="{00000000-0008-0000-0300-000004000000}"/>
            </a:ext>
          </a:extLst>
        </xdr:cNvPr>
        <xdr:cNvGrpSpPr>
          <a:grpSpLocks/>
        </xdr:cNvGrpSpPr>
      </xdr:nvGrpSpPr>
      <xdr:grpSpPr bwMode="auto">
        <a:xfrm>
          <a:off x="7203596" y="495300"/>
          <a:ext cx="2555036" cy="828855"/>
          <a:chOff x="551" y="65"/>
          <a:chExt cx="173" cy="89"/>
        </a:xfrm>
        <a:noFill/>
      </xdr:grpSpPr>
      <xdr:sp macro="" textlink="">
        <xdr:nvSpPr>
          <xdr:cNvPr id="5" name="Rectangle 3">
            <a:extLst>
              <a:ext uri="{FF2B5EF4-FFF2-40B4-BE49-F238E27FC236}">
                <a16:creationId xmlns:a16="http://schemas.microsoft.com/office/drawing/2014/main" id="{00000000-0008-0000-0300-000005000000}"/>
              </a:ext>
            </a:extLst>
          </xdr:cNvPr>
          <xdr:cNvSpPr>
            <a:spLocks noChangeArrowheads="1"/>
          </xdr:cNvSpPr>
        </xdr:nvSpPr>
        <xdr:spPr bwMode="auto">
          <a:xfrm>
            <a:off x="551" y="88"/>
            <a:ext cx="58"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Rectangle 4">
            <a:extLst>
              <a:ext uri="{FF2B5EF4-FFF2-40B4-BE49-F238E27FC236}">
                <a16:creationId xmlns:a16="http://schemas.microsoft.com/office/drawing/2014/main" id="{00000000-0008-0000-0300-000006000000}"/>
              </a:ext>
            </a:extLst>
          </xdr:cNvPr>
          <xdr:cNvSpPr>
            <a:spLocks noChangeArrowheads="1"/>
          </xdr:cNvSpPr>
        </xdr:nvSpPr>
        <xdr:spPr bwMode="auto">
          <a:xfrm>
            <a:off x="608"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 name="Rectangle 5">
            <a:extLst>
              <a:ext uri="{FF2B5EF4-FFF2-40B4-BE49-F238E27FC236}">
                <a16:creationId xmlns:a16="http://schemas.microsoft.com/office/drawing/2014/main" id="{00000000-0008-0000-0300-000007000000}"/>
              </a:ext>
            </a:extLst>
          </xdr:cNvPr>
          <xdr:cNvSpPr>
            <a:spLocks noChangeArrowheads="1"/>
          </xdr:cNvSpPr>
        </xdr:nvSpPr>
        <xdr:spPr bwMode="auto">
          <a:xfrm>
            <a:off x="666" y="88"/>
            <a:ext cx="58"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Text Box 6">
            <a:extLst>
              <a:ext uri="{FF2B5EF4-FFF2-40B4-BE49-F238E27FC236}">
                <a16:creationId xmlns:a16="http://schemas.microsoft.com/office/drawing/2014/main" id="{00000000-0008-0000-0300-000008000000}"/>
              </a:ext>
            </a:extLst>
          </xdr:cNvPr>
          <xdr:cNvSpPr txBox="1">
            <a:spLocks noChangeArrowheads="1"/>
          </xdr:cNvSpPr>
        </xdr:nvSpPr>
        <xdr:spPr bwMode="auto">
          <a:xfrm>
            <a:off x="551"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9" name="Text Box 7">
            <a:extLst>
              <a:ext uri="{FF2B5EF4-FFF2-40B4-BE49-F238E27FC236}">
                <a16:creationId xmlns:a16="http://schemas.microsoft.com/office/drawing/2014/main" id="{00000000-0008-0000-0300-000009000000}"/>
              </a:ext>
            </a:extLst>
          </xdr:cNvPr>
          <xdr:cNvSpPr txBox="1">
            <a:spLocks noChangeArrowheads="1"/>
          </xdr:cNvSpPr>
        </xdr:nvSpPr>
        <xdr:spPr bwMode="auto">
          <a:xfrm>
            <a:off x="608"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10" name="Text Box 8">
            <a:extLst>
              <a:ext uri="{FF2B5EF4-FFF2-40B4-BE49-F238E27FC236}">
                <a16:creationId xmlns:a16="http://schemas.microsoft.com/office/drawing/2014/main" id="{00000000-0008-0000-0300-00000A000000}"/>
              </a:ext>
            </a:extLst>
          </xdr:cNvPr>
          <xdr:cNvSpPr txBox="1">
            <a:spLocks noChangeArrowheads="1"/>
          </xdr:cNvSpPr>
        </xdr:nvSpPr>
        <xdr:spPr bwMode="auto">
          <a:xfrm>
            <a:off x="666"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4</xdr:col>
      <xdr:colOff>28575</xdr:colOff>
      <xdr:row>75</xdr:row>
      <xdr:rowOff>0</xdr:rowOff>
    </xdr:from>
    <xdr:to>
      <xdr:col>4</xdr:col>
      <xdr:colOff>104775</xdr:colOff>
      <xdr:row>76</xdr:row>
      <xdr:rowOff>47625</xdr:rowOff>
    </xdr:to>
    <xdr:sp macro="" textlink="">
      <xdr:nvSpPr>
        <xdr:cNvPr id="11" name="Text Box 9">
          <a:extLst>
            <a:ext uri="{FF2B5EF4-FFF2-40B4-BE49-F238E27FC236}">
              <a16:creationId xmlns:a16="http://schemas.microsoft.com/office/drawing/2014/main" id="{00000000-0008-0000-0300-00000B000000}"/>
            </a:ext>
          </a:extLst>
        </xdr:cNvPr>
        <xdr:cNvSpPr txBox="1">
          <a:spLocks noChangeArrowheads="1"/>
        </xdr:cNvSpPr>
      </xdr:nvSpPr>
      <xdr:spPr bwMode="auto">
        <a:xfrm>
          <a:off x="962025" y="33861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9</xdr:row>
      <xdr:rowOff>9525</xdr:rowOff>
    </xdr:from>
    <xdr:to>
      <xdr:col>23</xdr:col>
      <xdr:colOff>0</xdr:colOff>
      <xdr:row>10</xdr:row>
      <xdr:rowOff>0</xdr:rowOff>
    </xdr:to>
    <xdr:sp macro="" textlink="">
      <xdr:nvSpPr>
        <xdr:cNvPr id="12" name="Text Box 10">
          <a:extLst>
            <a:ext uri="{FF2B5EF4-FFF2-40B4-BE49-F238E27FC236}">
              <a16:creationId xmlns:a16="http://schemas.microsoft.com/office/drawing/2014/main" id="{00000000-0008-0000-0300-00000C000000}"/>
            </a:ext>
          </a:extLst>
        </xdr:cNvPr>
        <xdr:cNvSpPr txBox="1">
          <a:spLocks noChangeArrowheads="1"/>
        </xdr:cNvSpPr>
      </xdr:nvSpPr>
      <xdr:spPr bwMode="auto">
        <a:xfrm>
          <a:off x="7191375" y="1952625"/>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21</xdr:col>
          <xdr:colOff>228600</xdr:colOff>
          <xdr:row>22</xdr:row>
          <xdr:rowOff>28575</xdr:rowOff>
        </xdr:from>
        <xdr:to>
          <xdr:col>23</xdr:col>
          <xdr:colOff>247650</xdr:colOff>
          <xdr:row>22</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7</xdr:col>
      <xdr:colOff>266700</xdr:colOff>
      <xdr:row>27</xdr:row>
      <xdr:rowOff>47625</xdr:rowOff>
    </xdr:from>
    <xdr:to>
      <xdr:col>10</xdr:col>
      <xdr:colOff>28575</xdr:colOff>
      <xdr:row>28</xdr:row>
      <xdr:rowOff>95250</xdr:rowOff>
    </xdr:to>
    <xdr:sp macro="" textlink="">
      <xdr:nvSpPr>
        <xdr:cNvPr id="13" name="Text Box 74">
          <a:extLst>
            <a:ext uri="{FF2B5EF4-FFF2-40B4-BE49-F238E27FC236}">
              <a16:creationId xmlns:a16="http://schemas.microsoft.com/office/drawing/2014/main" id="{00000000-0008-0000-0300-00000D000000}"/>
            </a:ext>
          </a:extLst>
        </xdr:cNvPr>
        <xdr:cNvSpPr txBox="1">
          <a:spLocks noChangeArrowheads="1"/>
        </xdr:cNvSpPr>
      </xdr:nvSpPr>
      <xdr:spPr bwMode="auto">
        <a:xfrm>
          <a:off x="2028825" y="6048375"/>
          <a:ext cx="581025"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高強度</a:t>
          </a:r>
        </a:p>
      </xdr:txBody>
    </xdr:sp>
    <xdr:clientData/>
  </xdr:twoCellAnchor>
  <xdr:twoCellAnchor>
    <xdr:from>
      <xdr:col>10</xdr:col>
      <xdr:colOff>257175</xdr:colOff>
      <xdr:row>26</xdr:row>
      <xdr:rowOff>57150</xdr:rowOff>
    </xdr:from>
    <xdr:to>
      <xdr:col>12</xdr:col>
      <xdr:colOff>76200</xdr:colOff>
      <xdr:row>27</xdr:row>
      <xdr:rowOff>114300</xdr:rowOff>
    </xdr:to>
    <xdr:sp macro="" textlink="">
      <xdr:nvSpPr>
        <xdr:cNvPr id="14" name="Text Box 75">
          <a:extLst>
            <a:ext uri="{FF2B5EF4-FFF2-40B4-BE49-F238E27FC236}">
              <a16:creationId xmlns:a16="http://schemas.microsoft.com/office/drawing/2014/main" id="{00000000-0008-0000-0300-00000E000000}"/>
            </a:ext>
          </a:extLst>
        </xdr:cNvPr>
        <xdr:cNvSpPr txBox="1">
          <a:spLocks noChangeArrowheads="1"/>
        </xdr:cNvSpPr>
      </xdr:nvSpPr>
      <xdr:spPr bwMode="auto">
        <a:xfrm>
          <a:off x="2838450" y="5886450"/>
          <a:ext cx="361950"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普通</a:t>
          </a:r>
        </a:p>
      </xdr:txBody>
    </xdr:sp>
    <xdr:clientData/>
  </xdr:twoCellAnchor>
  <xdr:twoCellAnchor>
    <xdr:from>
      <xdr:col>10</xdr:col>
      <xdr:colOff>257175</xdr:colOff>
      <xdr:row>27</xdr:row>
      <xdr:rowOff>123825</xdr:rowOff>
    </xdr:from>
    <xdr:to>
      <xdr:col>12</xdr:col>
      <xdr:colOff>76200</xdr:colOff>
      <xdr:row>29</xdr:row>
      <xdr:rowOff>38100</xdr:rowOff>
    </xdr:to>
    <xdr:sp macro="" textlink="">
      <xdr:nvSpPr>
        <xdr:cNvPr id="15" name="Text Box 76">
          <a:extLst>
            <a:ext uri="{FF2B5EF4-FFF2-40B4-BE49-F238E27FC236}">
              <a16:creationId xmlns:a16="http://schemas.microsoft.com/office/drawing/2014/main" id="{00000000-0008-0000-0300-00000F000000}"/>
            </a:ext>
          </a:extLst>
        </xdr:cNvPr>
        <xdr:cNvSpPr txBox="1">
          <a:spLocks noChangeArrowheads="1"/>
        </xdr:cNvSpPr>
      </xdr:nvSpPr>
      <xdr:spPr bwMode="auto">
        <a:xfrm>
          <a:off x="2838450" y="6124575"/>
          <a:ext cx="36195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軽量</a:t>
          </a:r>
        </a:p>
      </xdr:txBody>
    </xdr:sp>
    <xdr:clientData/>
  </xdr:twoCellAnchor>
  <xdr:twoCellAnchor>
    <xdr:from>
      <xdr:col>14</xdr:col>
      <xdr:colOff>67453</xdr:colOff>
      <xdr:row>27</xdr:row>
      <xdr:rowOff>145791</xdr:rowOff>
    </xdr:from>
    <xdr:to>
      <xdr:col>14</xdr:col>
      <xdr:colOff>324628</xdr:colOff>
      <xdr:row>29</xdr:row>
      <xdr:rowOff>27992</xdr:rowOff>
    </xdr:to>
    <xdr:sp macro="" textlink="">
      <xdr:nvSpPr>
        <xdr:cNvPr id="16" name="Text Box 77">
          <a:extLst>
            <a:ext uri="{FF2B5EF4-FFF2-40B4-BE49-F238E27FC236}">
              <a16:creationId xmlns:a16="http://schemas.microsoft.com/office/drawing/2014/main" id="{00000000-0008-0000-0300-000010000000}"/>
            </a:ext>
          </a:extLst>
        </xdr:cNvPr>
        <xdr:cNvSpPr txBox="1">
          <a:spLocks noChangeArrowheads="1"/>
        </xdr:cNvSpPr>
      </xdr:nvSpPr>
      <xdr:spPr bwMode="auto">
        <a:xfrm>
          <a:off x="3744103" y="6146541"/>
          <a:ext cx="257175" cy="22510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種</a:t>
          </a:r>
        </a:p>
      </xdr:txBody>
    </xdr:sp>
    <xdr:clientData/>
  </xdr:twoCellAnchor>
  <mc:AlternateContent xmlns:mc="http://schemas.openxmlformats.org/markup-compatibility/2006">
    <mc:Choice xmlns:a14="http://schemas.microsoft.com/office/drawing/2010/main" Requires="a14">
      <xdr:twoCellAnchor>
        <xdr:from>
          <xdr:col>21</xdr:col>
          <xdr:colOff>257175</xdr:colOff>
          <xdr:row>26</xdr:row>
          <xdr:rowOff>0</xdr:rowOff>
        </xdr:from>
        <xdr:to>
          <xdr:col>22</xdr:col>
          <xdr:colOff>0</xdr:colOff>
          <xdr:row>27</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257175</xdr:colOff>
          <xdr:row>27</xdr:row>
          <xdr:rowOff>133350</xdr:rowOff>
        </xdr:from>
        <xdr:to>
          <xdr:col>22</xdr:col>
          <xdr:colOff>66675</xdr:colOff>
          <xdr:row>29</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26</xdr:row>
          <xdr:rowOff>0</xdr:rowOff>
        </xdr:from>
        <xdr:to>
          <xdr:col>24</xdr:col>
          <xdr:colOff>19050</xdr:colOff>
          <xdr:row>27</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27</xdr:row>
          <xdr:rowOff>123825</xdr:rowOff>
        </xdr:from>
        <xdr:to>
          <xdr:col>24</xdr:col>
          <xdr:colOff>47625</xdr:colOff>
          <xdr:row>29</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26</xdr:row>
          <xdr:rowOff>152400</xdr:rowOff>
        </xdr:from>
        <xdr:to>
          <xdr:col>29</xdr:col>
          <xdr:colOff>295275</xdr:colOff>
          <xdr:row>28</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26</xdr:row>
          <xdr:rowOff>0</xdr:rowOff>
        </xdr:from>
        <xdr:to>
          <xdr:col>29</xdr:col>
          <xdr:colOff>352425</xdr:colOff>
          <xdr:row>27</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28</xdr:row>
          <xdr:rowOff>0</xdr:rowOff>
        </xdr:from>
        <xdr:to>
          <xdr:col>29</xdr:col>
          <xdr:colOff>314325</xdr:colOff>
          <xdr:row>29</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47625</xdr:rowOff>
        </xdr:from>
        <xdr:to>
          <xdr:col>9</xdr:col>
          <xdr:colOff>171450</xdr:colOff>
          <xdr:row>28</xdr:row>
          <xdr:rowOff>85725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57150</xdr:rowOff>
        </xdr:from>
        <xdr:to>
          <xdr:col>12</xdr:col>
          <xdr:colOff>19050</xdr:colOff>
          <xdr:row>27</xdr:row>
          <xdr:rowOff>95250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123825</xdr:rowOff>
        </xdr:from>
        <xdr:to>
          <xdr:col>11</xdr:col>
          <xdr:colOff>266700</xdr:colOff>
          <xdr:row>28</xdr:row>
          <xdr:rowOff>161925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66675</xdr:rowOff>
        </xdr:from>
        <xdr:to>
          <xdr:col>21</xdr:col>
          <xdr:colOff>104775</xdr:colOff>
          <xdr:row>30</xdr:row>
          <xdr:rowOff>276225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66675</xdr:rowOff>
        </xdr:from>
        <xdr:to>
          <xdr:col>10</xdr:col>
          <xdr:colOff>104775</xdr:colOff>
          <xdr:row>30</xdr:row>
          <xdr:rowOff>276225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114300</xdr:rowOff>
        </xdr:from>
        <xdr:to>
          <xdr:col>8</xdr:col>
          <xdr:colOff>95250</xdr:colOff>
          <xdr:row>33</xdr:row>
          <xdr:rowOff>323850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33</xdr:row>
          <xdr:rowOff>76200</xdr:rowOff>
        </xdr:from>
        <xdr:to>
          <xdr:col>12</xdr:col>
          <xdr:colOff>76200</xdr:colOff>
          <xdr:row>33</xdr:row>
          <xdr:rowOff>352425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33</xdr:row>
          <xdr:rowOff>76200</xdr:rowOff>
        </xdr:from>
        <xdr:to>
          <xdr:col>14</xdr:col>
          <xdr:colOff>352425</xdr:colOff>
          <xdr:row>33</xdr:row>
          <xdr:rowOff>352425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33</xdr:row>
          <xdr:rowOff>76200</xdr:rowOff>
        </xdr:from>
        <xdr:to>
          <xdr:col>16</xdr:col>
          <xdr:colOff>123825</xdr:colOff>
          <xdr:row>33</xdr:row>
          <xdr:rowOff>352425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33</xdr:row>
          <xdr:rowOff>28575</xdr:rowOff>
        </xdr:from>
        <xdr:to>
          <xdr:col>23</xdr:col>
          <xdr:colOff>285750</xdr:colOff>
          <xdr:row>33</xdr:row>
          <xdr:rowOff>257175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20±２℃水中(標準)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33</xdr:row>
          <xdr:rowOff>57150</xdr:rowOff>
        </xdr:from>
        <xdr:to>
          <xdr:col>26</xdr:col>
          <xdr:colOff>285750</xdr:colOff>
          <xdr:row>33</xdr:row>
          <xdr:rowOff>247650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現場水中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33</xdr:row>
          <xdr:rowOff>57150</xdr:rowOff>
        </xdr:from>
        <xdr:to>
          <xdr:col>29</xdr:col>
          <xdr:colOff>123825</xdr:colOff>
          <xdr:row>33</xdr:row>
          <xdr:rowOff>266700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現場空中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33</xdr:row>
          <xdr:rowOff>219075</xdr:rowOff>
        </xdr:from>
        <xdr:to>
          <xdr:col>21</xdr:col>
          <xdr:colOff>457200</xdr:colOff>
          <xdr:row>33</xdr:row>
          <xdr:rowOff>428625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現場封かん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33</xdr:row>
          <xdr:rowOff>219075</xdr:rowOff>
        </xdr:from>
        <xdr:to>
          <xdr:col>27</xdr:col>
          <xdr:colOff>85725</xdr:colOff>
          <xdr:row>33</xdr:row>
          <xdr:rowOff>428625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現場湿砂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33</xdr:row>
          <xdr:rowOff>228600</xdr:rowOff>
        </xdr:from>
        <xdr:to>
          <xdr:col>29</xdr:col>
          <xdr:colOff>161925</xdr:colOff>
          <xdr:row>33</xdr:row>
          <xdr:rowOff>419100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twoCellAnchor>
    <xdr:from>
      <xdr:col>2</xdr:col>
      <xdr:colOff>38100</xdr:colOff>
      <xdr:row>60</xdr:row>
      <xdr:rowOff>38100</xdr:rowOff>
    </xdr:from>
    <xdr:to>
      <xdr:col>17</xdr:col>
      <xdr:colOff>0</xdr:colOff>
      <xdr:row>65</xdr:row>
      <xdr:rowOff>66675</xdr:rowOff>
    </xdr:to>
    <xdr:grpSp>
      <xdr:nvGrpSpPr>
        <xdr:cNvPr id="17" name="グループ化 120">
          <a:extLst>
            <a:ext uri="{FF2B5EF4-FFF2-40B4-BE49-F238E27FC236}">
              <a16:creationId xmlns:a16="http://schemas.microsoft.com/office/drawing/2014/main" id="{00000000-0008-0000-0300-000011000000}"/>
            </a:ext>
          </a:extLst>
        </xdr:cNvPr>
        <xdr:cNvGrpSpPr>
          <a:grpSpLocks/>
        </xdr:cNvGrpSpPr>
      </xdr:nvGrpSpPr>
      <xdr:grpSpPr bwMode="auto">
        <a:xfrm>
          <a:off x="424492" y="14325600"/>
          <a:ext cx="4571640" cy="972089"/>
          <a:chOff x="155142" y="6783659"/>
          <a:chExt cx="4588076" cy="1032814"/>
        </a:xfrm>
        <a:noFill/>
      </xdr:grpSpPr>
      <xdr:grpSp>
        <xdr:nvGrpSpPr>
          <xdr:cNvPr id="18" name="グループ化 10">
            <a:extLst>
              <a:ext uri="{FF2B5EF4-FFF2-40B4-BE49-F238E27FC236}">
                <a16:creationId xmlns:a16="http://schemas.microsoft.com/office/drawing/2014/main" id="{00000000-0008-0000-0300-000012000000}"/>
              </a:ext>
            </a:extLst>
          </xdr:cNvPr>
          <xdr:cNvGrpSpPr>
            <a:grpSpLocks/>
          </xdr:cNvGrpSpPr>
        </xdr:nvGrpSpPr>
        <xdr:grpSpPr bwMode="auto">
          <a:xfrm>
            <a:off x="161925" y="6783659"/>
            <a:ext cx="2593820" cy="798706"/>
            <a:chOff x="3531220" y="4414024"/>
            <a:chExt cx="1788843" cy="940884"/>
          </a:xfrm>
          <a:grpFill/>
        </xdr:grpSpPr>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3533176" y="4414024"/>
              <a:ext cx="1784419" cy="236246"/>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5" name="テキスト ボックス 57352">
              <a:extLst>
                <a:ext uri="{FF2B5EF4-FFF2-40B4-BE49-F238E27FC236}">
                  <a16:creationId xmlns:a16="http://schemas.microsoft.com/office/drawing/2014/main" id="{00000000-0008-0000-0300-000019000000}"/>
                </a:ext>
              </a:extLst>
            </xdr:cNvPr>
            <xdr:cNvSpPr txBox="1"/>
          </xdr:nvSpPr>
          <xdr:spPr>
            <a:xfrm>
              <a:off x="3533176" y="4650270"/>
              <a:ext cx="1784419" cy="70873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9" name="グループ化 11">
            <a:extLst>
              <a:ext uri="{FF2B5EF4-FFF2-40B4-BE49-F238E27FC236}">
                <a16:creationId xmlns:a16="http://schemas.microsoft.com/office/drawing/2014/main" id="{00000000-0008-0000-0300-000013000000}"/>
              </a:ext>
            </a:extLst>
          </xdr:cNvPr>
          <xdr:cNvGrpSpPr>
            <a:grpSpLocks/>
          </xdr:cNvGrpSpPr>
        </xdr:nvGrpSpPr>
        <xdr:grpSpPr bwMode="auto">
          <a:xfrm>
            <a:off x="2746220" y="6783659"/>
            <a:ext cx="1575110" cy="798706"/>
            <a:chOff x="3531220" y="4414024"/>
            <a:chExt cx="1788842" cy="940884"/>
          </a:xfrm>
          <a:grpFill/>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527049" y="4414024"/>
              <a:ext cx="1791502" cy="236246"/>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3527049" y="4650270"/>
              <a:ext cx="1791502" cy="70873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bwMode="auto">
          <a:xfrm>
            <a:off x="155142" y="7044369"/>
            <a:ext cx="2885582" cy="77210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ＭＳ Ｐ明朝" panose="02020600040205080304" pitchFamily="18" charset="-128"/>
                <a:ea typeface="ＭＳ Ｐ明朝" panose="02020600040205080304" pitchFamily="18" charset="-128"/>
              </a:rPr>
              <a:t>山陰合同銀行　倉吉支店　普通 </a:t>
            </a:r>
            <a:r>
              <a:rPr kumimoji="1" lang="en-US" altLang="ja-JP" sz="900">
                <a:latin typeface="ＭＳ Ｐ明朝" panose="02020600040205080304" pitchFamily="18" charset="-128"/>
                <a:ea typeface="ＭＳ Ｐ明朝" panose="02020600040205080304" pitchFamily="18" charset="-128"/>
              </a:rPr>
              <a:t>3650049</a:t>
            </a:r>
          </a:p>
          <a:p>
            <a:pPr>
              <a:lnSpc>
                <a:spcPts val="1200"/>
              </a:lnSpc>
            </a:pPr>
            <a:r>
              <a:rPr kumimoji="1" lang="ja-JP" altLang="en-US" sz="900">
                <a:latin typeface="ＭＳ Ｐ明朝" panose="02020600040205080304" pitchFamily="18" charset="-128"/>
                <a:ea typeface="ＭＳ Ｐ明朝" panose="02020600040205080304" pitchFamily="18" charset="-128"/>
              </a:rPr>
              <a:t>鳥取銀行　倉吉中央支店　普通 </a:t>
            </a:r>
            <a:r>
              <a:rPr kumimoji="1" lang="en-US" altLang="ja-JP" sz="900">
                <a:latin typeface="ＭＳ Ｐ明朝" panose="02020600040205080304" pitchFamily="18" charset="-128"/>
                <a:ea typeface="ＭＳ Ｐ明朝" panose="02020600040205080304" pitchFamily="18" charset="-128"/>
              </a:rPr>
              <a:t>0013632</a:t>
            </a:r>
          </a:p>
          <a:p>
            <a:pPr>
              <a:lnSpc>
                <a:spcPts val="1000"/>
              </a:lnSpc>
            </a:pPr>
            <a:r>
              <a:rPr kumimoji="1" lang="ja-JP" altLang="en-US" sz="900">
                <a:latin typeface="ＭＳ Ｐ明朝" panose="02020600040205080304" pitchFamily="18" charset="-128"/>
                <a:ea typeface="ＭＳ Ｐ明朝" panose="02020600040205080304" pitchFamily="18" charset="-128"/>
              </a:rPr>
              <a:t>倉吉信用金庫　倉吉駅前支店  普通 </a:t>
            </a:r>
            <a:r>
              <a:rPr kumimoji="1" lang="en-US" altLang="ja-JP" sz="900">
                <a:latin typeface="ＭＳ Ｐ明朝" panose="02020600040205080304" pitchFamily="18" charset="-128"/>
                <a:ea typeface="ＭＳ Ｐ明朝" panose="02020600040205080304" pitchFamily="18" charset="-128"/>
              </a:rPr>
              <a:t>0258911</a:t>
            </a:r>
            <a:endParaRPr kumimoji="1" lang="ja-JP" altLang="en-US" sz="900">
              <a:latin typeface="ＭＳ Ｐ明朝" panose="02020600040205080304" pitchFamily="18" charset="-128"/>
              <a:ea typeface="ＭＳ Ｐ明朝" panose="02020600040205080304" pitchFamily="18" charset="-128"/>
            </a:endParaRPr>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bwMode="auto">
          <a:xfrm>
            <a:off x="2800259" y="7084479"/>
            <a:ext cx="1942959" cy="5414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26</xdr:col>
      <xdr:colOff>194387</xdr:colOff>
      <xdr:row>58</xdr:row>
      <xdr:rowOff>165230</xdr:rowOff>
    </xdr:from>
    <xdr:to>
      <xdr:col>30</xdr:col>
      <xdr:colOff>0</xdr:colOff>
      <xdr:row>65</xdr:row>
      <xdr:rowOff>114300</xdr:rowOff>
    </xdr:to>
    <xdr:grpSp>
      <xdr:nvGrpSpPr>
        <xdr:cNvPr id="26" name="グループ化 20">
          <a:extLst>
            <a:ext uri="{FF2B5EF4-FFF2-40B4-BE49-F238E27FC236}">
              <a16:creationId xmlns:a16="http://schemas.microsoft.com/office/drawing/2014/main" id="{00000000-0008-0000-0300-00001A000000}"/>
            </a:ext>
          </a:extLst>
        </xdr:cNvPr>
        <xdr:cNvGrpSpPr>
          <a:grpSpLocks/>
        </xdr:cNvGrpSpPr>
      </xdr:nvGrpSpPr>
      <xdr:grpSpPr bwMode="auto">
        <a:xfrm>
          <a:off x="8398467" y="14075324"/>
          <a:ext cx="1387123" cy="1269990"/>
          <a:chOff x="6426868" y="11500184"/>
          <a:chExt cx="1273343" cy="1193131"/>
        </a:xfrm>
      </xdr:grpSpPr>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28" name="直線コネクタ 22">
            <a:extLst>
              <a:ext uri="{FF2B5EF4-FFF2-40B4-BE49-F238E27FC236}">
                <a16:creationId xmlns:a16="http://schemas.microsoft.com/office/drawing/2014/main" id="{00000000-0008-0000-0300-00001C000000}"/>
              </a:ext>
            </a:extLst>
          </xdr:cNvPr>
          <xdr:cNvCxnSpPr>
            <a:cxnSpLocks noChangeShapeType="1"/>
          </xdr:cNvCxnSpPr>
        </xdr:nvCxnSpPr>
        <xdr:spPr bwMode="auto">
          <a:xfrm>
            <a:off x="6426868" y="11759198"/>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editAs="oneCell">
        <xdr:from>
          <xdr:col>10</xdr:col>
          <xdr:colOff>66675</xdr:colOff>
          <xdr:row>56</xdr:row>
          <xdr:rowOff>47625</xdr:rowOff>
        </xdr:from>
        <xdr:to>
          <xdr:col>14</xdr:col>
          <xdr:colOff>152400</xdr:colOff>
          <xdr:row>56</xdr:row>
          <xdr:rowOff>238125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56</xdr:row>
          <xdr:rowOff>47625</xdr:rowOff>
        </xdr:from>
        <xdr:to>
          <xdr:col>16</xdr:col>
          <xdr:colOff>114300</xdr:colOff>
          <xdr:row>56</xdr:row>
          <xdr:rowOff>257175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57150</xdr:rowOff>
        </xdr:from>
        <xdr:to>
          <xdr:col>9</xdr:col>
          <xdr:colOff>9525</xdr:colOff>
          <xdr:row>56</xdr:row>
          <xdr:rowOff>247650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0</xdr:rowOff>
        </xdr:from>
        <xdr:to>
          <xdr:col>9</xdr:col>
          <xdr:colOff>114300</xdr:colOff>
          <xdr:row>57</xdr:row>
          <xdr:rowOff>219075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xdr:col>
      <xdr:colOff>10743</xdr:colOff>
      <xdr:row>64</xdr:row>
      <xdr:rowOff>70091</xdr:rowOff>
    </xdr:from>
    <xdr:to>
      <xdr:col>20</xdr:col>
      <xdr:colOff>2551</xdr:colOff>
      <xdr:row>65</xdr:row>
      <xdr:rowOff>171786</xdr:rowOff>
    </xdr:to>
    <xdr:sp macro="" textlink="">
      <xdr:nvSpPr>
        <xdr:cNvPr id="29" name="Text Box 111">
          <a:extLst>
            <a:ext uri="{FF2B5EF4-FFF2-40B4-BE49-F238E27FC236}">
              <a16:creationId xmlns:a16="http://schemas.microsoft.com/office/drawing/2014/main" id="{00000000-0008-0000-0300-00001D000000}"/>
            </a:ext>
          </a:extLst>
        </xdr:cNvPr>
        <xdr:cNvSpPr txBox="1">
          <a:spLocks noChangeArrowheads="1"/>
        </xdr:cNvSpPr>
      </xdr:nvSpPr>
      <xdr:spPr bwMode="auto">
        <a:xfrm>
          <a:off x="391743" y="15062441"/>
          <a:ext cx="5544883" cy="29219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900" b="0" i="0" u="none" strike="noStrike">
              <a:effectLst/>
              <a:latin typeface="ＭＳ Ｐ明朝" panose="02020600040205080304" pitchFamily="18" charset="-128"/>
              <a:ea typeface="ＭＳ Ｐ明朝" panose="02020600040205080304" pitchFamily="18" charset="-128"/>
            </a:rPr>
            <a:t>（</a:t>
          </a:r>
          <a:r>
            <a:rPr lang="en-US" altLang="ja-JP" sz="900" b="0" i="0" u="none" strike="noStrike">
              <a:effectLst/>
              <a:latin typeface="ＭＳ Ｐ明朝" panose="02020600040205080304" pitchFamily="18" charset="-128"/>
              <a:ea typeface="ＭＳ Ｐ明朝" panose="02020600040205080304" pitchFamily="18" charset="-128"/>
            </a:rPr>
            <a:t>※</a:t>
          </a:r>
          <a:r>
            <a:rPr lang="ja-JP" altLang="en-US" sz="9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900"/>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xdr:col>
      <xdr:colOff>10696</xdr:colOff>
      <xdr:row>71</xdr:row>
      <xdr:rowOff>104631</xdr:rowOff>
    </xdr:from>
    <xdr:to>
      <xdr:col>24</xdr:col>
      <xdr:colOff>390525</xdr:colOff>
      <xdr:row>73</xdr:row>
      <xdr:rowOff>180975</xdr:rowOff>
    </xdr:to>
    <xdr:sp macro="" textlink="">
      <xdr:nvSpPr>
        <xdr:cNvPr id="30" name="Text Box 111">
          <a:extLst>
            <a:ext uri="{FF2B5EF4-FFF2-40B4-BE49-F238E27FC236}">
              <a16:creationId xmlns:a16="http://schemas.microsoft.com/office/drawing/2014/main" id="{00000000-0008-0000-0300-00001E000000}"/>
            </a:ext>
          </a:extLst>
        </xdr:cNvPr>
        <xdr:cNvSpPr txBox="1">
          <a:spLocks noChangeArrowheads="1"/>
        </xdr:cNvSpPr>
      </xdr:nvSpPr>
      <xdr:spPr bwMode="auto">
        <a:xfrm>
          <a:off x="391696" y="16268556"/>
          <a:ext cx="7533104" cy="514494"/>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11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1100">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100">
              <a:latin typeface="ＭＳ Ｐ明朝" panose="02020600040205080304" pitchFamily="18" charset="-128"/>
              <a:ea typeface="ＭＳ Ｐ明朝" panose="02020600040205080304" pitchFamily="18" charset="-128"/>
            </a:rPr>
            <a:t>上記内容をご確認いただけましたら</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チェック</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をお願いいたします。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1</xdr:col>
          <xdr:colOff>9525</xdr:colOff>
          <xdr:row>64</xdr:row>
          <xdr:rowOff>28575</xdr:rowOff>
        </xdr:from>
        <xdr:to>
          <xdr:col>2</xdr:col>
          <xdr:colOff>133350</xdr:colOff>
          <xdr:row>65</xdr:row>
          <xdr:rowOff>114300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30</xdr:row>
          <xdr:rowOff>28575</xdr:rowOff>
        </xdr:from>
        <xdr:to>
          <xdr:col>14</xdr:col>
          <xdr:colOff>247650</xdr:colOff>
          <xdr:row>30</xdr:row>
          <xdr:rowOff>295275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30</xdr:row>
          <xdr:rowOff>28575</xdr:rowOff>
        </xdr:from>
        <xdr:to>
          <xdr:col>15</xdr:col>
          <xdr:colOff>419100</xdr:colOff>
          <xdr:row>30</xdr:row>
          <xdr:rowOff>295275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30</xdr:row>
          <xdr:rowOff>19050</xdr:rowOff>
        </xdr:from>
        <xdr:to>
          <xdr:col>18</xdr:col>
          <xdr:colOff>171450</xdr:colOff>
          <xdr:row>30</xdr:row>
          <xdr:rowOff>285750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19050</xdr:colOff>
      <xdr:row>39</xdr:row>
      <xdr:rowOff>0</xdr:rowOff>
    </xdr:from>
    <xdr:to>
      <xdr:col>23</xdr:col>
      <xdr:colOff>219075</xdr:colOff>
      <xdr:row>39</xdr:row>
      <xdr:rowOff>209550</xdr:rowOff>
    </xdr:to>
    <xdr:sp macro="" textlink="">
      <xdr:nvSpPr>
        <xdr:cNvPr id="31" name="Rectangle 21">
          <a:extLst>
            <a:ext uri="{FF2B5EF4-FFF2-40B4-BE49-F238E27FC236}">
              <a16:creationId xmlns:a16="http://schemas.microsoft.com/office/drawing/2014/main" id="{00000000-0008-0000-0300-00001F000000}"/>
            </a:ext>
          </a:extLst>
        </xdr:cNvPr>
        <xdr:cNvSpPr>
          <a:spLocks noChangeArrowheads="1"/>
        </xdr:cNvSpPr>
      </xdr:nvSpPr>
      <xdr:spPr bwMode="auto">
        <a:xfrm>
          <a:off x="7210425" y="9124950"/>
          <a:ext cx="200025" cy="20955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38</xdr:row>
      <xdr:rowOff>295275</xdr:rowOff>
    </xdr:from>
    <xdr:to>
      <xdr:col>28</xdr:col>
      <xdr:colOff>180975</xdr:colOff>
      <xdr:row>39</xdr:row>
      <xdr:rowOff>190500</xdr:rowOff>
    </xdr:to>
    <xdr:sp macro="" textlink="">
      <xdr:nvSpPr>
        <xdr:cNvPr id="8192" name="Rectangle 22">
          <a:extLst>
            <a:ext uri="{FF2B5EF4-FFF2-40B4-BE49-F238E27FC236}">
              <a16:creationId xmlns:a16="http://schemas.microsoft.com/office/drawing/2014/main" id="{00000000-0008-0000-0300-000000200000}"/>
            </a:ext>
          </a:extLst>
        </xdr:cNvPr>
        <xdr:cNvSpPr>
          <a:spLocks noChangeArrowheads="1"/>
        </xdr:cNvSpPr>
      </xdr:nvSpPr>
      <xdr:spPr bwMode="auto">
        <a:xfrm>
          <a:off x="8639175" y="9115425"/>
          <a:ext cx="171450" cy="20002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71</xdr:row>
          <xdr:rowOff>104775</xdr:rowOff>
        </xdr:from>
        <xdr:to>
          <xdr:col>2</xdr:col>
          <xdr:colOff>238125</xdr:colOff>
          <xdr:row>72</xdr:row>
          <xdr:rowOff>19050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76200</xdr:colOff>
      <xdr:row>1</xdr:row>
      <xdr:rowOff>1</xdr:rowOff>
    </xdr:from>
    <xdr:to>
      <xdr:col>21</xdr:col>
      <xdr:colOff>371475</xdr:colOff>
      <xdr:row>6</xdr:row>
      <xdr:rowOff>57151</xdr:rowOff>
    </xdr:to>
    <xdr:grpSp>
      <xdr:nvGrpSpPr>
        <xdr:cNvPr id="8226" name="グループ化 9">
          <a:extLst>
            <a:ext uri="{FF2B5EF4-FFF2-40B4-BE49-F238E27FC236}">
              <a16:creationId xmlns:a16="http://schemas.microsoft.com/office/drawing/2014/main" id="{00000000-0008-0000-0300-000022200000}"/>
            </a:ext>
          </a:extLst>
        </xdr:cNvPr>
        <xdr:cNvGrpSpPr>
          <a:grpSpLocks/>
        </xdr:cNvGrpSpPr>
      </xdr:nvGrpSpPr>
      <xdr:grpSpPr bwMode="auto">
        <a:xfrm>
          <a:off x="5863087" y="260591"/>
          <a:ext cx="1112987" cy="1063565"/>
          <a:chOff x="6426868" y="11500184"/>
          <a:chExt cx="1273343" cy="1193131"/>
        </a:xfrm>
      </xdr:grpSpPr>
      <xdr:sp macro="" textlink="">
        <xdr:nvSpPr>
          <xdr:cNvPr id="8227" name="テキスト ボックス 8226">
            <a:extLst>
              <a:ext uri="{FF2B5EF4-FFF2-40B4-BE49-F238E27FC236}">
                <a16:creationId xmlns:a16="http://schemas.microsoft.com/office/drawing/2014/main" id="{00000000-0008-0000-0300-00002320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8228" name="直線コネクタ 12">
            <a:extLst>
              <a:ext uri="{FF2B5EF4-FFF2-40B4-BE49-F238E27FC236}">
                <a16:creationId xmlns:a16="http://schemas.microsoft.com/office/drawing/2014/main" id="{00000000-0008-0000-0300-000024200000}"/>
              </a:ext>
            </a:extLst>
          </xdr:cNvPr>
          <xdr:cNvCxnSpPr>
            <a:cxnSpLocks noChangeShapeType="1"/>
          </xdr:cNvCxnSpPr>
        </xdr:nvCxnSpPr>
        <xdr:spPr bwMode="auto">
          <a:xfrm>
            <a:off x="6426868" y="117990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31</xdr:col>
      <xdr:colOff>647700</xdr:colOff>
      <xdr:row>8</xdr:row>
      <xdr:rowOff>238125</xdr:rowOff>
    </xdr:from>
    <xdr:to>
      <xdr:col>50</xdr:col>
      <xdr:colOff>666750</xdr:colOff>
      <xdr:row>12</xdr:row>
      <xdr:rowOff>133350</xdr:rowOff>
    </xdr:to>
    <xdr:sp macro="" textlink="">
      <xdr:nvSpPr>
        <xdr:cNvPr id="8294" name="テキスト ボックス 8293">
          <a:extLst>
            <a:ext uri="{FF2B5EF4-FFF2-40B4-BE49-F238E27FC236}">
              <a16:creationId xmlns:a16="http://schemas.microsoft.com/office/drawing/2014/main" id="{00000000-0008-0000-0300-000066200000}"/>
            </a:ext>
          </a:extLst>
        </xdr:cNvPr>
        <xdr:cNvSpPr txBox="1"/>
      </xdr:nvSpPr>
      <xdr:spPr>
        <a:xfrm>
          <a:off x="10620375" y="1933575"/>
          <a:ext cx="3724275" cy="885825"/>
        </a:xfrm>
        <a:prstGeom prst="rect">
          <a:avLst/>
        </a:prstGeom>
        <a:no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静ｆ弾性係数試験と中性化試験を依頼される場合、</a:t>
          </a:r>
          <a:endParaRPr kumimoji="1" lang="en-US" altLang="ja-JP" sz="1200" b="1"/>
        </a:p>
        <a:p>
          <a:endParaRPr kumimoji="1" lang="en-US" altLang="ja-JP" sz="1200" b="1"/>
        </a:p>
        <a:p>
          <a:r>
            <a:rPr kumimoji="1" lang="ja-JP" altLang="en-US" sz="1200" b="1"/>
            <a:t>試験ごとに 依頼書を作成ください。</a:t>
          </a:r>
        </a:p>
      </xdr:txBody>
    </xdr:sp>
    <xdr:clientData/>
  </xdr:twoCellAnchor>
  <xdr:twoCellAnchor>
    <xdr:from>
      <xdr:col>31</xdr:col>
      <xdr:colOff>85725</xdr:colOff>
      <xdr:row>47</xdr:row>
      <xdr:rowOff>171450</xdr:rowOff>
    </xdr:from>
    <xdr:to>
      <xdr:col>51</xdr:col>
      <xdr:colOff>562930</xdr:colOff>
      <xdr:row>59</xdr:row>
      <xdr:rowOff>48375</xdr:rowOff>
    </xdr:to>
    <xdr:grpSp>
      <xdr:nvGrpSpPr>
        <xdr:cNvPr id="8295" name="グループ化 8294">
          <a:extLst>
            <a:ext uri="{FF2B5EF4-FFF2-40B4-BE49-F238E27FC236}">
              <a16:creationId xmlns:a16="http://schemas.microsoft.com/office/drawing/2014/main" id="{00000000-0008-0000-0300-000067200000}"/>
            </a:ext>
          </a:extLst>
        </xdr:cNvPr>
        <xdr:cNvGrpSpPr/>
      </xdr:nvGrpSpPr>
      <xdr:grpSpPr>
        <a:xfrm>
          <a:off x="10086975" y="11268974"/>
          <a:ext cx="4853313" cy="2878198"/>
          <a:chOff x="8972550" y="8736857"/>
          <a:chExt cx="3631681" cy="3274059"/>
        </a:xfrm>
      </xdr:grpSpPr>
      <xdr:sp macro="" textlink="">
        <xdr:nvSpPr>
          <xdr:cNvPr id="8296" name="左矢印 1205">
            <a:extLst>
              <a:ext uri="{FF2B5EF4-FFF2-40B4-BE49-F238E27FC236}">
                <a16:creationId xmlns:a16="http://schemas.microsoft.com/office/drawing/2014/main" id="{00000000-0008-0000-0300-00006820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97" name="テキスト ボックス 8296">
            <a:extLst>
              <a:ext uri="{FF2B5EF4-FFF2-40B4-BE49-F238E27FC236}">
                <a16:creationId xmlns:a16="http://schemas.microsoft.com/office/drawing/2014/main" id="{00000000-0008-0000-0300-00006920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0</xdr:col>
      <xdr:colOff>62901</xdr:colOff>
      <xdr:row>71</xdr:row>
      <xdr:rowOff>22802</xdr:rowOff>
    </xdr:from>
    <xdr:to>
      <xdr:col>2</xdr:col>
      <xdr:colOff>246332</xdr:colOff>
      <xdr:row>72</xdr:row>
      <xdr:rowOff>173801</xdr:rowOff>
    </xdr:to>
    <xdr:sp macro="" textlink="">
      <xdr:nvSpPr>
        <xdr:cNvPr id="8288" name="楕円 8287">
          <a:extLst>
            <a:ext uri="{FF2B5EF4-FFF2-40B4-BE49-F238E27FC236}">
              <a16:creationId xmlns:a16="http://schemas.microsoft.com/office/drawing/2014/main" id="{00000000-0008-0000-0300-000060200000}"/>
            </a:ext>
          </a:extLst>
        </xdr:cNvPr>
        <xdr:cNvSpPr/>
      </xdr:nvSpPr>
      <xdr:spPr>
        <a:xfrm>
          <a:off x="62901" y="16224288"/>
          <a:ext cx="569823" cy="402603"/>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74327</xdr:colOff>
      <xdr:row>69</xdr:row>
      <xdr:rowOff>26958</xdr:rowOff>
    </xdr:from>
    <xdr:to>
      <xdr:col>14</xdr:col>
      <xdr:colOff>431147</xdr:colOff>
      <xdr:row>71</xdr:row>
      <xdr:rowOff>237751</xdr:rowOff>
    </xdr:to>
    <xdr:sp macro="" textlink="">
      <xdr:nvSpPr>
        <xdr:cNvPr id="8289" name="テキスト ボックス 8288">
          <a:extLst>
            <a:ext uri="{FF2B5EF4-FFF2-40B4-BE49-F238E27FC236}">
              <a16:creationId xmlns:a16="http://schemas.microsoft.com/office/drawing/2014/main" id="{00000000-0008-0000-0300-000061200000}"/>
            </a:ext>
          </a:extLst>
        </xdr:cNvPr>
        <xdr:cNvSpPr txBox="1"/>
      </xdr:nvSpPr>
      <xdr:spPr>
        <a:xfrm>
          <a:off x="182157" y="15994812"/>
          <a:ext cx="3960146" cy="44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0</xdr:col>
      <xdr:colOff>58768</xdr:colOff>
      <xdr:row>64</xdr:row>
      <xdr:rowOff>8820</xdr:rowOff>
    </xdr:from>
    <xdr:to>
      <xdr:col>3</xdr:col>
      <xdr:colOff>231806</xdr:colOff>
      <xdr:row>66</xdr:row>
      <xdr:rowOff>34617</xdr:rowOff>
    </xdr:to>
    <xdr:sp macro="" textlink="">
      <xdr:nvSpPr>
        <xdr:cNvPr id="8290" name="楕円 8289">
          <a:extLst>
            <a:ext uri="{FF2B5EF4-FFF2-40B4-BE49-F238E27FC236}">
              <a16:creationId xmlns:a16="http://schemas.microsoft.com/office/drawing/2014/main" id="{00000000-0008-0000-0300-000062200000}"/>
            </a:ext>
          </a:extLst>
        </xdr:cNvPr>
        <xdr:cNvSpPr/>
      </xdr:nvSpPr>
      <xdr:spPr>
        <a:xfrm>
          <a:off x="58768" y="15051131"/>
          <a:ext cx="837991" cy="403203"/>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5849</xdr:colOff>
      <xdr:row>65</xdr:row>
      <xdr:rowOff>55173</xdr:rowOff>
    </xdr:from>
    <xdr:to>
      <xdr:col>11</xdr:col>
      <xdr:colOff>97924</xdr:colOff>
      <xdr:row>67</xdr:row>
      <xdr:rowOff>128782</xdr:rowOff>
    </xdr:to>
    <xdr:sp macro="" textlink="">
      <xdr:nvSpPr>
        <xdr:cNvPr id="8291" name="テキスト ボックス 8290">
          <a:extLst>
            <a:ext uri="{FF2B5EF4-FFF2-40B4-BE49-F238E27FC236}">
              <a16:creationId xmlns:a16="http://schemas.microsoft.com/office/drawing/2014/main" id="{00000000-0008-0000-0300-000063200000}"/>
            </a:ext>
          </a:extLst>
        </xdr:cNvPr>
        <xdr:cNvSpPr txBox="1"/>
      </xdr:nvSpPr>
      <xdr:spPr>
        <a:xfrm>
          <a:off x="670802" y="15286187"/>
          <a:ext cx="2302594" cy="451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必要に応じてチェックください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9</xdr:col>
      <xdr:colOff>151268</xdr:colOff>
      <xdr:row>55</xdr:row>
      <xdr:rowOff>170731</xdr:rowOff>
    </xdr:from>
    <xdr:to>
      <xdr:col>16</xdr:col>
      <xdr:colOff>222309</xdr:colOff>
      <xdr:row>57</xdr:row>
      <xdr:rowOff>26995</xdr:rowOff>
    </xdr:to>
    <xdr:sp macro="" textlink="">
      <xdr:nvSpPr>
        <xdr:cNvPr id="8292" name="楕円 8291">
          <a:extLst>
            <a:ext uri="{FF2B5EF4-FFF2-40B4-BE49-F238E27FC236}">
              <a16:creationId xmlns:a16="http://schemas.microsoft.com/office/drawing/2014/main" id="{00000000-0008-0000-0300-000064200000}"/>
            </a:ext>
          </a:extLst>
        </xdr:cNvPr>
        <xdr:cNvSpPr/>
      </xdr:nvSpPr>
      <xdr:spPr>
        <a:xfrm>
          <a:off x="2487589" y="13281085"/>
          <a:ext cx="2344461" cy="404401"/>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14744</xdr:colOff>
      <xdr:row>56</xdr:row>
      <xdr:rowOff>293763</xdr:rowOff>
    </xdr:from>
    <xdr:to>
      <xdr:col>18</xdr:col>
      <xdr:colOff>56019</xdr:colOff>
      <xdr:row>59</xdr:row>
      <xdr:rowOff>15366</xdr:rowOff>
    </xdr:to>
    <xdr:sp macro="" textlink="">
      <xdr:nvSpPr>
        <xdr:cNvPr id="8293" name="テキスト ボックス 8292">
          <a:extLst>
            <a:ext uri="{FF2B5EF4-FFF2-40B4-BE49-F238E27FC236}">
              <a16:creationId xmlns:a16="http://schemas.microsoft.com/office/drawing/2014/main" id="{00000000-0008-0000-0300-000065200000}"/>
            </a:ext>
          </a:extLst>
        </xdr:cNvPr>
        <xdr:cNvSpPr txBox="1"/>
      </xdr:nvSpPr>
      <xdr:spPr>
        <a:xfrm>
          <a:off x="2890216" y="13655721"/>
          <a:ext cx="2296723" cy="458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6</xdr:col>
      <xdr:colOff>80872</xdr:colOff>
      <xdr:row>55</xdr:row>
      <xdr:rowOff>179717</xdr:rowOff>
    </xdr:from>
    <xdr:to>
      <xdr:col>8</xdr:col>
      <xdr:colOff>176916</xdr:colOff>
      <xdr:row>57</xdr:row>
      <xdr:rowOff>238852</xdr:rowOff>
    </xdr:to>
    <xdr:sp macro="" textlink="">
      <xdr:nvSpPr>
        <xdr:cNvPr id="8298" name="楕円 8297">
          <a:extLst>
            <a:ext uri="{FF2B5EF4-FFF2-40B4-BE49-F238E27FC236}">
              <a16:creationId xmlns:a16="http://schemas.microsoft.com/office/drawing/2014/main" id="{00000000-0008-0000-0300-00006A200000}"/>
            </a:ext>
          </a:extLst>
        </xdr:cNvPr>
        <xdr:cNvSpPr/>
      </xdr:nvSpPr>
      <xdr:spPr>
        <a:xfrm>
          <a:off x="1581509" y="13290071"/>
          <a:ext cx="653166" cy="60727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12700</xdr:colOff>
      <xdr:row>7</xdr:row>
      <xdr:rowOff>42590</xdr:rowOff>
    </xdr:from>
    <xdr:to>
      <xdr:col>9</xdr:col>
      <xdr:colOff>183357</xdr:colOff>
      <xdr:row>10</xdr:row>
      <xdr:rowOff>114027</xdr:rowOff>
    </xdr:to>
    <xdr:sp macro="" textlink="">
      <xdr:nvSpPr>
        <xdr:cNvPr id="8299" name="楕円 8298">
          <a:extLst>
            <a:ext uri="{FF2B5EF4-FFF2-40B4-BE49-F238E27FC236}">
              <a16:creationId xmlns:a16="http://schemas.microsoft.com/office/drawing/2014/main" id="{00000000-0008-0000-0300-00006B200000}"/>
            </a:ext>
          </a:extLst>
        </xdr:cNvPr>
        <xdr:cNvSpPr/>
      </xdr:nvSpPr>
      <xdr:spPr>
        <a:xfrm>
          <a:off x="952500" y="1477690"/>
          <a:ext cx="1567657"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324813</xdr:colOff>
      <xdr:row>7</xdr:row>
      <xdr:rowOff>161744</xdr:rowOff>
    </xdr:from>
    <xdr:to>
      <xdr:col>28</xdr:col>
      <xdr:colOff>359435</xdr:colOff>
      <xdr:row>9</xdr:row>
      <xdr:rowOff>110900</xdr:rowOff>
    </xdr:to>
    <xdr:sp macro="" textlink="">
      <xdr:nvSpPr>
        <xdr:cNvPr id="8300" name="楕円 8299">
          <a:extLst>
            <a:ext uri="{FF2B5EF4-FFF2-40B4-BE49-F238E27FC236}">
              <a16:creationId xmlns:a16="http://schemas.microsoft.com/office/drawing/2014/main" id="{00000000-0008-0000-0300-00006C200000}"/>
            </a:ext>
          </a:extLst>
        </xdr:cNvPr>
        <xdr:cNvSpPr/>
      </xdr:nvSpPr>
      <xdr:spPr>
        <a:xfrm>
          <a:off x="8528893" y="1608466"/>
          <a:ext cx="492900" cy="452363"/>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128963</xdr:colOff>
      <xdr:row>6</xdr:row>
      <xdr:rowOff>88900</xdr:rowOff>
    </xdr:from>
    <xdr:to>
      <xdr:col>26</xdr:col>
      <xdr:colOff>217068</xdr:colOff>
      <xdr:row>10</xdr:row>
      <xdr:rowOff>42590</xdr:rowOff>
    </xdr:to>
    <xdr:sp macro="" textlink="">
      <xdr:nvSpPr>
        <xdr:cNvPr id="8301" name="楕円 8300">
          <a:extLst>
            <a:ext uri="{FF2B5EF4-FFF2-40B4-BE49-F238E27FC236}">
              <a16:creationId xmlns:a16="http://schemas.microsoft.com/office/drawing/2014/main" id="{00000000-0008-0000-0300-00006D200000}"/>
            </a:ext>
          </a:extLst>
        </xdr:cNvPr>
        <xdr:cNvSpPr/>
      </xdr:nvSpPr>
      <xdr:spPr>
        <a:xfrm>
          <a:off x="3837363" y="1346200"/>
          <a:ext cx="4583905" cy="89349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381000</xdr:colOff>
      <xdr:row>11</xdr:row>
      <xdr:rowOff>44009</xdr:rowOff>
    </xdr:from>
    <xdr:to>
      <xdr:col>15</xdr:col>
      <xdr:colOff>233716</xdr:colOff>
      <xdr:row>13</xdr:row>
      <xdr:rowOff>215900</xdr:rowOff>
    </xdr:to>
    <xdr:sp macro="" textlink="">
      <xdr:nvSpPr>
        <xdr:cNvPr id="8302" name="右中かっこ 8301">
          <a:extLst>
            <a:ext uri="{FF2B5EF4-FFF2-40B4-BE49-F238E27FC236}">
              <a16:creationId xmlns:a16="http://schemas.microsoft.com/office/drawing/2014/main" id="{00000000-0008-0000-0300-00006E200000}"/>
            </a:ext>
          </a:extLst>
        </xdr:cNvPr>
        <xdr:cNvSpPr/>
      </xdr:nvSpPr>
      <xdr:spPr>
        <a:xfrm>
          <a:off x="4092156" y="2497146"/>
          <a:ext cx="302008" cy="675098"/>
        </a:xfrm>
        <a:prstGeom prst="rightBrace">
          <a:avLst>
            <a:gd name="adj1" fmla="val 8333"/>
            <a:gd name="adj2" fmla="val 23162"/>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62830</xdr:colOff>
      <xdr:row>10</xdr:row>
      <xdr:rowOff>89859</xdr:rowOff>
    </xdr:from>
    <xdr:to>
      <xdr:col>26</xdr:col>
      <xdr:colOff>116815</xdr:colOff>
      <xdr:row>15</xdr:row>
      <xdr:rowOff>21200</xdr:rowOff>
    </xdr:to>
    <xdr:sp macro="" textlink="">
      <xdr:nvSpPr>
        <xdr:cNvPr id="8303" name="楕円 8302">
          <a:extLst>
            <a:ext uri="{FF2B5EF4-FFF2-40B4-BE49-F238E27FC236}">
              <a16:creationId xmlns:a16="http://schemas.microsoft.com/office/drawing/2014/main" id="{00000000-0008-0000-0300-00006F200000}"/>
            </a:ext>
          </a:extLst>
        </xdr:cNvPr>
        <xdr:cNvSpPr/>
      </xdr:nvSpPr>
      <xdr:spPr>
        <a:xfrm>
          <a:off x="1006344" y="2291392"/>
          <a:ext cx="7314551" cy="116240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322139</xdr:colOff>
      <xdr:row>11</xdr:row>
      <xdr:rowOff>165015</xdr:rowOff>
    </xdr:from>
    <xdr:to>
      <xdr:col>28</xdr:col>
      <xdr:colOff>368421</xdr:colOff>
      <xdr:row>13</xdr:row>
      <xdr:rowOff>98845</xdr:rowOff>
    </xdr:to>
    <xdr:sp macro="" textlink="">
      <xdr:nvSpPr>
        <xdr:cNvPr id="8304" name="楕円 8303">
          <a:extLst>
            <a:ext uri="{FF2B5EF4-FFF2-40B4-BE49-F238E27FC236}">
              <a16:creationId xmlns:a16="http://schemas.microsoft.com/office/drawing/2014/main" id="{00000000-0008-0000-0300-000070200000}"/>
            </a:ext>
          </a:extLst>
        </xdr:cNvPr>
        <xdr:cNvSpPr/>
      </xdr:nvSpPr>
      <xdr:spPr>
        <a:xfrm>
          <a:off x="8526219" y="2618152"/>
          <a:ext cx="504560" cy="4370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16</xdr:row>
      <xdr:rowOff>39248</xdr:rowOff>
    </xdr:from>
    <xdr:to>
      <xdr:col>8</xdr:col>
      <xdr:colOff>48438</xdr:colOff>
      <xdr:row>20</xdr:row>
      <xdr:rowOff>177800</xdr:rowOff>
    </xdr:to>
    <xdr:sp macro="" textlink="">
      <xdr:nvSpPr>
        <xdr:cNvPr id="8305" name="右中かっこ 8304">
          <a:extLst>
            <a:ext uri="{FF2B5EF4-FFF2-40B4-BE49-F238E27FC236}">
              <a16:creationId xmlns:a16="http://schemas.microsoft.com/office/drawing/2014/main" id="{00000000-0008-0000-0300-000071200000}"/>
            </a:ext>
          </a:extLst>
        </xdr:cNvPr>
        <xdr:cNvSpPr/>
      </xdr:nvSpPr>
      <xdr:spPr>
        <a:xfrm>
          <a:off x="1816100" y="3696848"/>
          <a:ext cx="289738" cy="1357752"/>
        </a:xfrm>
        <a:prstGeom prst="rightBrace">
          <a:avLst>
            <a:gd name="adj1" fmla="val 8333"/>
            <a:gd name="adj2" fmla="val 35914"/>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144338</xdr:colOff>
      <xdr:row>20</xdr:row>
      <xdr:rowOff>190415</xdr:rowOff>
    </xdr:from>
    <xdr:to>
      <xdr:col>24</xdr:col>
      <xdr:colOff>71887</xdr:colOff>
      <xdr:row>24</xdr:row>
      <xdr:rowOff>92784</xdr:rowOff>
    </xdr:to>
    <xdr:sp macro="" textlink="">
      <xdr:nvSpPr>
        <xdr:cNvPr id="8306" name="楕円 8305">
          <a:extLst>
            <a:ext uri="{FF2B5EF4-FFF2-40B4-BE49-F238E27FC236}">
              <a16:creationId xmlns:a16="http://schemas.microsoft.com/office/drawing/2014/main" id="{00000000-0008-0000-0300-000072200000}"/>
            </a:ext>
          </a:extLst>
        </xdr:cNvPr>
        <xdr:cNvSpPr/>
      </xdr:nvSpPr>
      <xdr:spPr>
        <a:xfrm>
          <a:off x="6748937" y="5051759"/>
          <a:ext cx="889035" cy="56732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258638</xdr:colOff>
      <xdr:row>20</xdr:row>
      <xdr:rowOff>241215</xdr:rowOff>
    </xdr:from>
    <xdr:to>
      <xdr:col>10</xdr:col>
      <xdr:colOff>114300</xdr:colOff>
      <xdr:row>24</xdr:row>
      <xdr:rowOff>143584</xdr:rowOff>
    </xdr:to>
    <xdr:sp macro="" textlink="">
      <xdr:nvSpPr>
        <xdr:cNvPr id="8307" name="楕円 8306">
          <a:extLst>
            <a:ext uri="{FF2B5EF4-FFF2-40B4-BE49-F238E27FC236}">
              <a16:creationId xmlns:a16="http://schemas.microsoft.com/office/drawing/2014/main" id="{00000000-0008-0000-0300-000073200000}"/>
            </a:ext>
          </a:extLst>
        </xdr:cNvPr>
        <xdr:cNvSpPr/>
      </xdr:nvSpPr>
      <xdr:spPr>
        <a:xfrm>
          <a:off x="1757238" y="5118015"/>
          <a:ext cx="960562" cy="57546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38</xdr:row>
      <xdr:rowOff>0</xdr:rowOff>
    </xdr:from>
    <xdr:to>
      <xdr:col>21</xdr:col>
      <xdr:colOff>381001</xdr:colOff>
      <xdr:row>41</xdr:row>
      <xdr:rowOff>114300</xdr:rowOff>
    </xdr:to>
    <xdr:sp macro="" textlink="">
      <xdr:nvSpPr>
        <xdr:cNvPr id="8309" name="楕円 8308">
          <a:extLst>
            <a:ext uri="{FF2B5EF4-FFF2-40B4-BE49-F238E27FC236}">
              <a16:creationId xmlns:a16="http://schemas.microsoft.com/office/drawing/2014/main" id="{00000000-0008-0000-0300-000075200000}"/>
            </a:ext>
          </a:extLst>
        </xdr:cNvPr>
        <xdr:cNvSpPr/>
      </xdr:nvSpPr>
      <xdr:spPr>
        <a:xfrm>
          <a:off x="381001" y="8915400"/>
          <a:ext cx="6604000" cy="10287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38</xdr:row>
      <xdr:rowOff>152400</xdr:rowOff>
    </xdr:from>
    <xdr:to>
      <xdr:col>20</xdr:col>
      <xdr:colOff>480594</xdr:colOff>
      <xdr:row>40</xdr:row>
      <xdr:rowOff>164432</xdr:rowOff>
    </xdr:to>
    <xdr:sp macro="" textlink="">
      <xdr:nvSpPr>
        <xdr:cNvPr id="8310" name="テキスト ボックス 8309">
          <a:extLst>
            <a:ext uri="{FF2B5EF4-FFF2-40B4-BE49-F238E27FC236}">
              <a16:creationId xmlns:a16="http://schemas.microsoft.com/office/drawing/2014/main" id="{00000000-0008-0000-0300-000076200000}"/>
            </a:ext>
          </a:extLst>
        </xdr:cNvPr>
        <xdr:cNvSpPr txBox="1"/>
      </xdr:nvSpPr>
      <xdr:spPr>
        <a:xfrm>
          <a:off x="1536700" y="9067800"/>
          <a:ext cx="4912894" cy="621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依頼が１本の場合は１行目のみに、３本分のデータを入力してください</a:t>
          </a:r>
          <a:endParaRPr kumimoji="1" lang="en-US" altLang="ja-JP" sz="1100" b="1">
            <a:solidFill>
              <a:srgbClr val="FF0000"/>
            </a:solidFill>
          </a:endParaRPr>
        </a:p>
      </xdr:txBody>
    </xdr:sp>
    <xdr:clientData/>
  </xdr:twoCellAnchor>
  <xdr:twoCellAnchor>
    <xdr:from>
      <xdr:col>23</xdr:col>
      <xdr:colOff>190500</xdr:colOff>
      <xdr:row>38</xdr:row>
      <xdr:rowOff>63500</xdr:rowOff>
    </xdr:from>
    <xdr:to>
      <xdr:col>31</xdr:col>
      <xdr:colOff>12700</xdr:colOff>
      <xdr:row>40</xdr:row>
      <xdr:rowOff>75531</xdr:rowOff>
    </xdr:to>
    <xdr:sp macro="" textlink="">
      <xdr:nvSpPr>
        <xdr:cNvPr id="8311" name="テキスト ボックス 8310">
          <a:extLst>
            <a:ext uri="{FF2B5EF4-FFF2-40B4-BE49-F238E27FC236}">
              <a16:creationId xmlns:a16="http://schemas.microsoft.com/office/drawing/2014/main" id="{00000000-0008-0000-0300-000077200000}"/>
            </a:ext>
          </a:extLst>
        </xdr:cNvPr>
        <xdr:cNvSpPr txBox="1"/>
      </xdr:nvSpPr>
      <xdr:spPr>
        <a:xfrm>
          <a:off x="7416800" y="8978900"/>
          <a:ext cx="2603500" cy="621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セルをポイントしてリストから</a:t>
          </a:r>
          <a:endParaRPr kumimoji="1" lang="en-US" altLang="ja-JP" sz="1100" b="1">
            <a:solidFill>
              <a:srgbClr val="FF0000"/>
            </a:solidFill>
          </a:endParaRPr>
        </a:p>
        <a:p>
          <a:r>
            <a:rPr kumimoji="1" lang="ja-JP" altLang="en-US" sz="1100" b="1">
              <a:solidFill>
                <a:srgbClr val="FF0000"/>
              </a:solidFill>
            </a:rPr>
            <a:t>選択してください</a:t>
          </a:r>
        </a:p>
      </xdr:txBody>
    </xdr:sp>
    <xdr:clientData/>
  </xdr:twoCellAnchor>
  <xdr:twoCellAnchor>
    <xdr:from>
      <xdr:col>13</xdr:col>
      <xdr:colOff>25400</xdr:colOff>
      <xdr:row>47</xdr:row>
      <xdr:rowOff>25400</xdr:rowOff>
    </xdr:from>
    <xdr:to>
      <xdr:col>24</xdr:col>
      <xdr:colOff>293542</xdr:colOff>
      <xdr:row>48</xdr:row>
      <xdr:rowOff>227806</xdr:rowOff>
    </xdr:to>
    <xdr:sp macro="" textlink="">
      <xdr:nvSpPr>
        <xdr:cNvPr id="8312" name="テキスト ボックス 8311">
          <a:extLst>
            <a:ext uri="{FF2B5EF4-FFF2-40B4-BE49-F238E27FC236}">
              <a16:creationId xmlns:a16="http://schemas.microsoft.com/office/drawing/2014/main" id="{00000000-0008-0000-0300-000078200000}"/>
            </a:ext>
          </a:extLst>
        </xdr:cNvPr>
        <xdr:cNvSpPr txBox="1"/>
      </xdr:nvSpPr>
      <xdr:spPr>
        <a:xfrm>
          <a:off x="3454400" y="11214100"/>
          <a:ext cx="4408342"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供試体の長さにより研磨・切断どちらかになります</a:t>
          </a:r>
        </a:p>
      </xdr:txBody>
    </xdr:sp>
    <xdr:clientData/>
  </xdr:twoCellAnchor>
  <xdr:twoCellAnchor>
    <xdr:from>
      <xdr:col>13</xdr:col>
      <xdr:colOff>101600</xdr:colOff>
      <xdr:row>51</xdr:row>
      <xdr:rowOff>190145</xdr:rowOff>
    </xdr:from>
    <xdr:to>
      <xdr:col>15</xdr:col>
      <xdr:colOff>209884</xdr:colOff>
      <xdr:row>53</xdr:row>
      <xdr:rowOff>88942</xdr:rowOff>
    </xdr:to>
    <xdr:sp macro="" textlink="">
      <xdr:nvSpPr>
        <xdr:cNvPr id="8313" name="楕円 8312">
          <a:extLst>
            <a:ext uri="{FF2B5EF4-FFF2-40B4-BE49-F238E27FC236}">
              <a16:creationId xmlns:a16="http://schemas.microsoft.com/office/drawing/2014/main" id="{00000000-0008-0000-0300-000079200000}"/>
            </a:ext>
          </a:extLst>
        </xdr:cNvPr>
        <xdr:cNvSpPr/>
      </xdr:nvSpPr>
      <xdr:spPr>
        <a:xfrm>
          <a:off x="3530600" y="12394845"/>
          <a:ext cx="832184"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421001</xdr:colOff>
      <xdr:row>50</xdr:row>
      <xdr:rowOff>190500</xdr:rowOff>
    </xdr:from>
    <xdr:to>
      <xdr:col>17</xdr:col>
      <xdr:colOff>120567</xdr:colOff>
      <xdr:row>52</xdr:row>
      <xdr:rowOff>138906</xdr:rowOff>
    </xdr:to>
    <xdr:sp macro="" textlink="">
      <xdr:nvSpPr>
        <xdr:cNvPr id="8314" name="テキスト ボックス 8313">
          <a:extLst>
            <a:ext uri="{FF2B5EF4-FFF2-40B4-BE49-F238E27FC236}">
              <a16:creationId xmlns:a16="http://schemas.microsoft.com/office/drawing/2014/main" id="{00000000-0008-0000-0300-00007A200000}"/>
            </a:ext>
          </a:extLst>
        </xdr:cNvPr>
        <xdr:cNvSpPr txBox="1"/>
      </xdr:nvSpPr>
      <xdr:spPr>
        <a:xfrm>
          <a:off x="4129401" y="12141200"/>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25</xdr:col>
      <xdr:colOff>125803</xdr:colOff>
      <xdr:row>49</xdr:row>
      <xdr:rowOff>188704</xdr:rowOff>
    </xdr:from>
    <xdr:to>
      <xdr:col>27</xdr:col>
      <xdr:colOff>98845</xdr:colOff>
      <xdr:row>51</xdr:row>
      <xdr:rowOff>17972</xdr:rowOff>
    </xdr:to>
    <xdr:sp macro="" textlink="">
      <xdr:nvSpPr>
        <xdr:cNvPr id="8315" name="楕円 8314">
          <a:extLst>
            <a:ext uri="{FF2B5EF4-FFF2-40B4-BE49-F238E27FC236}">
              <a16:creationId xmlns:a16="http://schemas.microsoft.com/office/drawing/2014/main" id="{00000000-0008-0000-0300-00007B200000}"/>
            </a:ext>
          </a:extLst>
        </xdr:cNvPr>
        <xdr:cNvSpPr/>
      </xdr:nvSpPr>
      <xdr:spPr>
        <a:xfrm>
          <a:off x="8150166" y="11789435"/>
          <a:ext cx="494221" cy="33247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143774</xdr:colOff>
      <xdr:row>51</xdr:row>
      <xdr:rowOff>0</xdr:rowOff>
    </xdr:from>
    <xdr:to>
      <xdr:col>28</xdr:col>
      <xdr:colOff>1</xdr:colOff>
      <xdr:row>52</xdr:row>
      <xdr:rowOff>71887</xdr:rowOff>
    </xdr:to>
    <xdr:sp macro="" textlink="">
      <xdr:nvSpPr>
        <xdr:cNvPr id="8316" name="楕円 8315">
          <a:extLst>
            <a:ext uri="{FF2B5EF4-FFF2-40B4-BE49-F238E27FC236}">
              <a16:creationId xmlns:a16="http://schemas.microsoft.com/office/drawing/2014/main" id="{00000000-0008-0000-0300-00007C200000}"/>
            </a:ext>
          </a:extLst>
        </xdr:cNvPr>
        <xdr:cNvSpPr/>
      </xdr:nvSpPr>
      <xdr:spPr>
        <a:xfrm>
          <a:off x="8168137" y="12103939"/>
          <a:ext cx="494222" cy="32349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81436</xdr:colOff>
      <xdr:row>32</xdr:row>
      <xdr:rowOff>307230</xdr:rowOff>
    </xdr:from>
    <xdr:to>
      <xdr:col>29</xdr:col>
      <xdr:colOff>179717</xdr:colOff>
      <xdr:row>34</xdr:row>
      <xdr:rowOff>101769</xdr:rowOff>
    </xdr:to>
    <xdr:sp macro="" textlink="">
      <xdr:nvSpPr>
        <xdr:cNvPr id="8317" name="楕円 8316">
          <a:extLst>
            <a:ext uri="{FF2B5EF4-FFF2-40B4-BE49-F238E27FC236}">
              <a16:creationId xmlns:a16="http://schemas.microsoft.com/office/drawing/2014/main" id="{00000000-0008-0000-0300-00007D200000}"/>
            </a:ext>
          </a:extLst>
        </xdr:cNvPr>
        <xdr:cNvSpPr/>
      </xdr:nvSpPr>
      <xdr:spPr>
        <a:xfrm>
          <a:off x="6048040" y="7379093"/>
          <a:ext cx="3414059" cy="56732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63464</xdr:colOff>
      <xdr:row>32</xdr:row>
      <xdr:rowOff>316216</xdr:rowOff>
    </xdr:from>
    <xdr:to>
      <xdr:col>16</xdr:col>
      <xdr:colOff>368419</xdr:colOff>
      <xdr:row>34</xdr:row>
      <xdr:rowOff>110755</xdr:rowOff>
    </xdr:to>
    <xdr:sp macro="" textlink="">
      <xdr:nvSpPr>
        <xdr:cNvPr id="8318" name="楕円 8317">
          <a:extLst>
            <a:ext uri="{FF2B5EF4-FFF2-40B4-BE49-F238E27FC236}">
              <a16:creationId xmlns:a16="http://schemas.microsoft.com/office/drawing/2014/main" id="{00000000-0008-0000-0300-00007E200000}"/>
            </a:ext>
          </a:extLst>
        </xdr:cNvPr>
        <xdr:cNvSpPr/>
      </xdr:nvSpPr>
      <xdr:spPr>
        <a:xfrm>
          <a:off x="1564101" y="7388079"/>
          <a:ext cx="3414059" cy="56732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206674</xdr:colOff>
      <xdr:row>12</xdr:row>
      <xdr:rowOff>71886</xdr:rowOff>
    </xdr:from>
    <xdr:to>
      <xdr:col>23</xdr:col>
      <xdr:colOff>89858</xdr:colOff>
      <xdr:row>14</xdr:row>
      <xdr:rowOff>104461</xdr:rowOff>
    </xdr:to>
    <xdr:sp macro="" textlink="">
      <xdr:nvSpPr>
        <xdr:cNvPr id="8308" name="テキスト ボックス 8307">
          <a:extLst>
            <a:ext uri="{FF2B5EF4-FFF2-40B4-BE49-F238E27FC236}">
              <a16:creationId xmlns:a16="http://schemas.microsoft.com/office/drawing/2014/main" id="{00000000-0008-0000-0300-000074200000}"/>
            </a:ext>
          </a:extLst>
        </xdr:cNvPr>
        <xdr:cNvSpPr txBox="1"/>
      </xdr:nvSpPr>
      <xdr:spPr>
        <a:xfrm>
          <a:off x="4367122" y="2776627"/>
          <a:ext cx="2947359" cy="535782"/>
        </a:xfrm>
        <a:prstGeom prst="rect">
          <a:avLst/>
        </a:prstGeom>
        <a:solidFill>
          <a:schemeClr val="accent5">
            <a:lumMod val="40000"/>
            <a:lumOff val="60000"/>
            <a:alpha val="67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依頼者との契約等関係性がわかる書類、又は委任状を提出いただく必要があります</a:t>
          </a:r>
        </a:p>
        <a:p>
          <a:endParaRPr kumimoji="1" lang="ja-JP" altLang="en-US" sz="11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0" y="0"/>
          <a:ext cx="0" cy="0"/>
          <a:chOff x="473" y="5"/>
          <a:chExt cx="231" cy="85"/>
        </a:xfrm>
      </xdr:grpSpPr>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1714500"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総研課長</a:t>
            </a:r>
          </a:p>
        </xdr:txBody>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714500"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試業課長</a:t>
            </a:r>
          </a:p>
        </xdr:txBody>
      </xdr:sp>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1714500"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主査</a:t>
            </a:r>
          </a:p>
        </xdr:txBody>
      </xdr:sp>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1714500"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事務局長</a:t>
            </a:r>
          </a:p>
        </xdr:txBody>
      </xdr:sp>
      <xdr:sp macro="" textlink="">
        <xdr:nvSpPr>
          <xdr:cNvPr id="7" name="Rectangle 6">
            <a:extLst>
              <a:ext uri="{FF2B5EF4-FFF2-40B4-BE49-F238E27FC236}">
                <a16:creationId xmlns:a16="http://schemas.microsoft.com/office/drawing/2014/main" id="{00000000-0008-0000-0400-000007000000}"/>
              </a:ext>
            </a:extLst>
          </xdr:cNvPr>
          <xdr:cNvSpPr>
            <a:spLocks noChangeArrowheads="1"/>
          </xdr:cNvSpPr>
        </xdr:nvSpPr>
        <xdr:spPr bwMode="auto">
          <a:xfrm>
            <a:off x="473"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Rectangle 7">
            <a:extLst>
              <a:ext uri="{FF2B5EF4-FFF2-40B4-BE49-F238E27FC236}">
                <a16:creationId xmlns:a16="http://schemas.microsoft.com/office/drawing/2014/main" id="{00000000-0008-0000-0400-000008000000}"/>
              </a:ext>
            </a:extLst>
          </xdr:cNvPr>
          <xdr:cNvSpPr>
            <a:spLocks noChangeArrowheads="1"/>
          </xdr:cNvSpPr>
        </xdr:nvSpPr>
        <xdr:spPr bwMode="auto">
          <a:xfrm>
            <a:off x="531"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Rectangle 8">
            <a:extLst>
              <a:ext uri="{FF2B5EF4-FFF2-40B4-BE49-F238E27FC236}">
                <a16:creationId xmlns:a16="http://schemas.microsoft.com/office/drawing/2014/main" id="{00000000-0008-0000-0400-000009000000}"/>
              </a:ext>
            </a:extLst>
          </xdr:cNvPr>
          <xdr:cNvSpPr>
            <a:spLocks noChangeArrowheads="1"/>
          </xdr:cNvSpPr>
        </xdr:nvSpPr>
        <xdr:spPr bwMode="auto">
          <a:xfrm>
            <a:off x="588"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9">
            <a:extLst>
              <a:ext uri="{FF2B5EF4-FFF2-40B4-BE49-F238E27FC236}">
                <a16:creationId xmlns:a16="http://schemas.microsoft.com/office/drawing/2014/main" id="{00000000-0008-0000-0400-00000A000000}"/>
              </a:ext>
            </a:extLst>
          </xdr:cNvPr>
          <xdr:cNvSpPr>
            <a:spLocks noChangeArrowheads="1"/>
          </xdr:cNvSpPr>
        </xdr:nvSpPr>
        <xdr:spPr bwMode="auto">
          <a:xfrm>
            <a:off x="646"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0</xdr:colOff>
      <xdr:row>0</xdr:row>
      <xdr:rowOff>0</xdr:rowOff>
    </xdr:from>
    <xdr:to>
      <xdr:col>0</xdr:col>
      <xdr:colOff>0</xdr:colOff>
      <xdr:row>0</xdr:row>
      <xdr:rowOff>0</xdr:rowOff>
    </xdr:to>
    <xdr:sp macro="" textlink="">
      <xdr:nvSpPr>
        <xdr:cNvPr id="11" name="Oval 10">
          <a:extLst>
            <a:ext uri="{FF2B5EF4-FFF2-40B4-BE49-F238E27FC236}">
              <a16:creationId xmlns:a16="http://schemas.microsoft.com/office/drawing/2014/main" id="{00000000-0008-0000-0400-00000B000000}"/>
            </a:ext>
          </a:extLst>
        </xdr:cNvPr>
        <xdr:cNvSpPr>
          <a:spLocks noChangeArrowheads="1"/>
        </xdr:cNvSpPr>
      </xdr:nvSpPr>
      <xdr:spPr bwMode="auto">
        <a:xfrm>
          <a:off x="0" y="0"/>
          <a:ext cx="0" cy="0"/>
        </a:xfrm>
        <a:prstGeom prst="ellipse">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400-00000C000000}"/>
            </a:ext>
          </a:extLst>
        </xdr:cNvPr>
        <xdr:cNvSpPr>
          <a:spLocks noChangeShapeType="1"/>
        </xdr:cNvSpPr>
      </xdr:nvSpPr>
      <xdr:spPr bwMode="auto">
        <a:xfrm>
          <a:off x="0" y="0"/>
          <a:ext cx="0" cy="0"/>
        </a:xfrm>
        <a:prstGeom prst="line">
          <a:avLst/>
        </a:prstGeom>
        <a:noFill/>
        <a:ln w="3175" cap="rnd">
          <a:solidFill>
            <a:srgbClr val="00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Oval 12">
          <a:extLst>
            <a:ext uri="{FF2B5EF4-FFF2-40B4-BE49-F238E27FC236}">
              <a16:creationId xmlns:a16="http://schemas.microsoft.com/office/drawing/2014/main" id="{00000000-0008-0000-0400-00000D000000}"/>
            </a:ext>
          </a:extLst>
        </xdr:cNvPr>
        <xdr:cNvSpPr>
          <a:spLocks noChangeArrowheads="1"/>
        </xdr:cNvSpPr>
      </xdr:nvSpPr>
      <xdr:spPr bwMode="auto">
        <a:xfrm>
          <a:off x="0" y="0"/>
          <a:ext cx="0" cy="0"/>
        </a:xfrm>
        <a:prstGeom prst="ellipse">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0" y="0"/>
          <a:ext cx="0" cy="0"/>
          <a:chOff x="187" y="490"/>
          <a:chExt cx="183" cy="28"/>
        </a:xfrm>
      </xdr:grpSpPr>
      <xdr:sp macro="" textlink="">
        <xdr:nvSpPr>
          <xdr:cNvPr id="15" name="Rectangle 14">
            <a:extLst>
              <a:ext uri="{FF2B5EF4-FFF2-40B4-BE49-F238E27FC236}">
                <a16:creationId xmlns:a16="http://schemas.microsoft.com/office/drawing/2014/main" id="{00000000-0008-0000-0400-00000F000000}"/>
              </a:ext>
            </a:extLst>
          </xdr:cNvPr>
          <xdr:cNvSpPr>
            <a:spLocks noChangeArrowheads="1"/>
          </xdr:cNvSpPr>
        </xdr:nvSpPr>
        <xdr:spPr bwMode="auto">
          <a:xfrm>
            <a:off x="187" y="490"/>
            <a:ext cx="183" cy="28"/>
          </a:xfrm>
          <a:prstGeom prst="rect">
            <a:avLst/>
          </a:prstGeom>
          <a:solidFill>
            <a:srgbClr val="FFFFFF"/>
          </a:solidFill>
          <a:ln w="3175">
            <a:solidFill>
              <a:srgbClr val="000000"/>
            </a:solidFill>
            <a:miter lim="800000"/>
            <a:headEnd/>
            <a:tailEnd/>
          </a:ln>
        </xdr:spPr>
      </xdr:sp>
      <xdr:sp macro="" textlink="">
        <xdr:nvSpPr>
          <xdr:cNvPr id="16" name="Line 15">
            <a:extLst>
              <a:ext uri="{FF2B5EF4-FFF2-40B4-BE49-F238E27FC236}">
                <a16:creationId xmlns:a16="http://schemas.microsoft.com/office/drawing/2014/main" id="{00000000-0008-0000-0400-000010000000}"/>
              </a:ext>
            </a:extLst>
          </xdr:cNvPr>
          <xdr:cNvSpPr>
            <a:spLocks noChangeShapeType="1"/>
          </xdr:cNvSpPr>
        </xdr:nvSpPr>
        <xdr:spPr bwMode="auto">
          <a:xfrm flipV="1">
            <a:off x="248" y="490"/>
            <a:ext cx="0" cy="2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0400-000011000000}"/>
              </a:ext>
            </a:extLst>
          </xdr:cNvPr>
          <xdr:cNvSpPr>
            <a:spLocks noChangeShapeType="1"/>
          </xdr:cNvSpPr>
        </xdr:nvSpPr>
        <xdr:spPr bwMode="auto">
          <a:xfrm flipV="1">
            <a:off x="309" y="490"/>
            <a:ext cx="0" cy="2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0</xdr:row>
      <xdr:rowOff>0</xdr:rowOff>
    </xdr:from>
    <xdr:to>
      <xdr:col>0</xdr:col>
      <xdr:colOff>0</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番　　号</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１</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２</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打込み（作製）</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供試体切取り</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切 取 り 位 置 等</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40～48時間</a:t>
          </a:r>
        </a:p>
        <a:p>
          <a:pPr algn="ctr" rtl="0">
            <a:defRPr sz="1000"/>
          </a:pPr>
          <a:r>
            <a:rPr lang="ja-JP" altLang="en-US" sz="900" b="0" i="0" u="none" strike="noStrike" baseline="0">
              <a:solidFill>
                <a:srgbClr val="000000"/>
              </a:solidFill>
              <a:latin typeface="ＭＳ Ｐ明朝"/>
              <a:ea typeface="ＭＳ Ｐ明朝"/>
            </a:rPr>
            <a:t>試験前の養生</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供試体の</a:t>
          </a:r>
        </a:p>
        <a:p>
          <a:pPr algn="ctr" rtl="0">
            <a:defRPr sz="1000"/>
          </a:pPr>
          <a:r>
            <a:rPr lang="ja-JP" altLang="en-US" sz="900" b="0" i="0" u="none" strike="noStrike" baseline="0">
              <a:solidFill>
                <a:srgbClr val="000000"/>
              </a:solidFill>
              <a:latin typeface="ＭＳ Ｐ明朝"/>
              <a:ea typeface="ＭＳ Ｐ明朝"/>
            </a:rPr>
            <a:t>養生保管方法</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による</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によらない</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180000" tIns="0" rIns="0" bIns="0" anchor="ctr" upright="1"/>
        <a:lstStyle/>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標準</a:t>
          </a:r>
        </a:p>
        <a:p>
          <a:pPr algn="l" rtl="0">
            <a:defRPr sz="1000"/>
          </a:pPr>
          <a:r>
            <a:rPr lang="ja-JP" altLang="en-US" sz="900" b="0" i="0" u="none" strike="noStrike" baseline="0">
              <a:solidFill>
                <a:srgbClr val="000000"/>
              </a:solidFill>
              <a:latin typeface="ＭＳ Ｐ明朝"/>
              <a:ea typeface="ＭＳ Ｐ明朝"/>
            </a:rPr>
            <a:t>□　現場水中</a:t>
          </a:r>
        </a:p>
        <a:p>
          <a:pPr algn="l" rtl="0">
            <a:defRPr sz="1000"/>
          </a:pPr>
          <a:r>
            <a:rPr lang="ja-JP" altLang="en-US" sz="900" b="0" i="0" u="none" strike="noStrike" baseline="0">
              <a:solidFill>
                <a:srgbClr val="000000"/>
              </a:solidFill>
              <a:latin typeface="ＭＳ Ｐ明朝"/>
              <a:ea typeface="ＭＳ Ｐ明朝"/>
            </a:rPr>
            <a:t>□　現場空中</a:t>
          </a:r>
        </a:p>
        <a:p>
          <a:pPr algn="l" rtl="0">
            <a:defRPr sz="1000"/>
          </a:pPr>
          <a:r>
            <a:rPr lang="ja-JP" altLang="en-US" sz="900" b="0" i="0" u="none" strike="noStrike" baseline="0">
              <a:solidFill>
                <a:srgbClr val="000000"/>
              </a:solidFill>
              <a:latin typeface="ＭＳ Ｐ明朝"/>
              <a:ea typeface="ＭＳ Ｐ明朝"/>
            </a:rPr>
            <a:t>□　現場封かん</a:t>
          </a:r>
        </a:p>
        <a:p>
          <a:pPr algn="l" rtl="0">
            <a:defRPr sz="1000"/>
          </a:pPr>
          <a:r>
            <a:rPr lang="ja-JP" altLang="en-US" sz="900" b="0" i="0" u="none" strike="noStrike" baseline="0">
              <a:solidFill>
                <a:srgbClr val="000000"/>
              </a:solidFill>
              <a:latin typeface="ＭＳ Ｐ明朝"/>
              <a:ea typeface="ＭＳ Ｐ明朝"/>
            </a:rPr>
            <a:t>□　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番号</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手数料（円）</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数量</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金額（円）</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1" name="Text Box 50">
          <a:extLst>
            <a:ext uri="{FF2B5EF4-FFF2-40B4-BE49-F238E27FC236}">
              <a16:creationId xmlns:a16="http://schemas.microsoft.com/office/drawing/2014/main" id="{00000000-0008-0000-0400-00003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2" name="Text Box 51">
          <a:extLst>
            <a:ext uri="{FF2B5EF4-FFF2-40B4-BE49-F238E27FC236}">
              <a16:creationId xmlns:a16="http://schemas.microsoft.com/office/drawing/2014/main" id="{00000000-0008-0000-0400-00003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3" name="Text Box 52">
          <a:extLst>
            <a:ext uri="{FF2B5EF4-FFF2-40B4-BE49-F238E27FC236}">
              <a16:creationId xmlns:a16="http://schemas.microsoft.com/office/drawing/2014/main" id="{00000000-0008-0000-0400-00003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4" name="Text Box 53">
          <a:extLst>
            <a:ext uri="{FF2B5EF4-FFF2-40B4-BE49-F238E27FC236}">
              <a16:creationId xmlns:a16="http://schemas.microsoft.com/office/drawing/2014/main" id="{00000000-0008-0000-0400-00003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分類</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5" name="Text Box 54">
          <a:extLst>
            <a:ext uri="{FF2B5EF4-FFF2-40B4-BE49-F238E27FC236}">
              <a16:creationId xmlns:a16="http://schemas.microsoft.com/office/drawing/2014/main" id="{00000000-0008-0000-0400-00003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(D)</a:t>
          </a:r>
        </a:p>
        <a:p>
          <a:pPr algn="ctr" rtl="0">
            <a:defRPr sz="1000"/>
          </a:pPr>
          <a:r>
            <a:rPr lang="ja-JP" altLang="en-US" sz="800" b="0" i="0" u="none" strike="noStrike" baseline="0">
              <a:solidFill>
                <a:srgbClr val="000000"/>
              </a:solidFill>
              <a:latin typeface="ＭＳ Ｐ明朝"/>
              <a:ea typeface="ＭＳ Ｐ明朝"/>
            </a:rPr>
            <a:t>コ</a:t>
          </a:r>
        </a:p>
        <a:p>
          <a:pPr algn="ctr" rtl="0">
            <a:defRPr sz="1000"/>
          </a:pPr>
          <a:r>
            <a:rPr lang="ja-JP" altLang="en-US" sz="800" b="0" i="0" u="none" strike="noStrike" baseline="0">
              <a:solidFill>
                <a:srgbClr val="000000"/>
              </a:solidFill>
              <a:latin typeface="ＭＳ Ｐ明朝"/>
              <a:ea typeface="ＭＳ Ｐ明朝"/>
            </a:rPr>
            <a:t>ン</a:t>
          </a:r>
        </a:p>
        <a:p>
          <a:pPr algn="ctr" rtl="0">
            <a:defRPr sz="1000"/>
          </a:pPr>
          <a:r>
            <a:rPr lang="ja-JP" altLang="en-US" sz="800" b="0" i="0" u="none" strike="noStrike" baseline="0">
              <a:solidFill>
                <a:srgbClr val="000000"/>
              </a:solidFill>
              <a:latin typeface="ＭＳ Ｐ明朝"/>
              <a:ea typeface="ＭＳ Ｐ明朝"/>
            </a:rPr>
            <a:t>ク</a:t>
          </a:r>
        </a:p>
        <a:p>
          <a:pPr algn="ctr" rtl="0">
            <a:defRPr sz="1000"/>
          </a:pPr>
          <a:r>
            <a:rPr lang="ja-JP" altLang="en-US" sz="800" b="0" i="0" u="none" strike="noStrike" baseline="0">
              <a:solidFill>
                <a:srgbClr val="000000"/>
              </a:solidFill>
              <a:latin typeface="ＭＳ Ｐ明朝"/>
              <a:ea typeface="ＭＳ Ｐ明朝"/>
            </a:rPr>
            <a:t>リ</a:t>
          </a:r>
        </a:p>
        <a:p>
          <a:pPr algn="ctr" rtl="0">
            <a:defRPr sz="1000"/>
          </a:pPr>
          <a:r>
            <a:rPr lang="ja-JP" altLang="en-US" sz="800" b="0" i="0" u="none" strike="noStrike" baseline="0">
              <a:solidFill>
                <a:srgbClr val="000000"/>
              </a:solidFill>
              <a:latin typeface="ＭＳ Ｐ明朝"/>
              <a:ea typeface="ＭＳ Ｐ明朝"/>
            </a:rPr>
            <a:t>｜</a:t>
          </a:r>
        </a:p>
        <a:p>
          <a:pPr algn="ctr" rtl="0">
            <a:defRPr sz="1000"/>
          </a:pPr>
          <a:r>
            <a:rPr lang="ja-JP" altLang="en-US" sz="800" b="0" i="0" u="none" strike="noStrike" baseline="0">
              <a:solidFill>
                <a:srgbClr val="000000"/>
              </a:solidFill>
              <a:latin typeface="ＭＳ Ｐ明朝"/>
              <a:ea typeface="ＭＳ Ｐ明朝"/>
            </a:rPr>
            <a:t>ト</a:t>
          </a:r>
        </a:p>
        <a:p>
          <a:pPr algn="ctr" rtl="0">
            <a:defRPr sz="1000"/>
          </a:pPr>
          <a:r>
            <a:rPr lang="ja-JP" altLang="en-US" sz="800" b="0" i="0" u="none" strike="noStrike" baseline="0">
              <a:solidFill>
                <a:srgbClr val="000000"/>
              </a:solidFill>
              <a:latin typeface="ＭＳ Ｐ明朝"/>
              <a:ea typeface="ＭＳ Ｐ明朝"/>
            </a:rPr>
            <a:t>試</a:t>
          </a:r>
        </a:p>
        <a:p>
          <a:pPr algn="ctr" rtl="0">
            <a:defRPr sz="1000"/>
          </a:pPr>
          <a:r>
            <a:rPr lang="ja-JP" altLang="en-US" sz="800" b="0" i="0" u="none" strike="noStrike" baseline="0">
              <a:solidFill>
                <a:srgbClr val="000000"/>
              </a:solidFill>
              <a:latin typeface="ＭＳ Ｐ明朝"/>
              <a:ea typeface="ＭＳ Ｐ明朝"/>
            </a:rPr>
            <a:t>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 name="Text Box 55">
          <a:extLst>
            <a:ext uri="{FF2B5EF4-FFF2-40B4-BE49-F238E27FC236}">
              <a16:creationId xmlns:a16="http://schemas.microsoft.com/office/drawing/2014/main" id="{00000000-0008-0000-0400-00003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7" name="Text Box 56">
          <a:extLst>
            <a:ext uri="{FF2B5EF4-FFF2-40B4-BE49-F238E27FC236}">
              <a16:creationId xmlns:a16="http://schemas.microsoft.com/office/drawing/2014/main" id="{00000000-0008-0000-0400-00003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8" name="Text Box 57">
          <a:extLst>
            <a:ext uri="{FF2B5EF4-FFF2-40B4-BE49-F238E27FC236}">
              <a16:creationId xmlns:a16="http://schemas.microsoft.com/office/drawing/2014/main" id="{00000000-0008-0000-0400-00003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9" name="Text Box 58">
          <a:extLst>
            <a:ext uri="{FF2B5EF4-FFF2-40B4-BE49-F238E27FC236}">
              <a16:creationId xmlns:a16="http://schemas.microsoft.com/office/drawing/2014/main" id="{00000000-0008-0000-0400-00003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0" name="Text Box 59">
          <a:extLst>
            <a:ext uri="{FF2B5EF4-FFF2-40B4-BE49-F238E27FC236}">
              <a16:creationId xmlns:a16="http://schemas.microsoft.com/office/drawing/2014/main" id="{00000000-0008-0000-0400-00003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1" name="Text Box 60">
          <a:extLst>
            <a:ext uri="{FF2B5EF4-FFF2-40B4-BE49-F238E27FC236}">
              <a16:creationId xmlns:a16="http://schemas.microsoft.com/office/drawing/2014/main" id="{00000000-0008-0000-0400-00003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2" name="Text Box 61">
          <a:extLst>
            <a:ext uri="{FF2B5EF4-FFF2-40B4-BE49-F238E27FC236}">
              <a16:creationId xmlns:a16="http://schemas.microsoft.com/office/drawing/2014/main" id="{00000000-0008-0000-0400-00003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3" name="Text Box 62">
          <a:extLst>
            <a:ext uri="{FF2B5EF4-FFF2-40B4-BE49-F238E27FC236}">
              <a16:creationId xmlns:a16="http://schemas.microsoft.com/office/drawing/2014/main" id="{00000000-0008-0000-0400-00003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4" name="Text Box 63">
          <a:extLst>
            <a:ext uri="{FF2B5EF4-FFF2-40B4-BE49-F238E27FC236}">
              <a16:creationId xmlns:a16="http://schemas.microsoft.com/office/drawing/2014/main" id="{00000000-0008-0000-0400-000040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5" name="Text Box 64">
          <a:extLst>
            <a:ext uri="{FF2B5EF4-FFF2-40B4-BE49-F238E27FC236}">
              <a16:creationId xmlns:a16="http://schemas.microsoft.com/office/drawing/2014/main" id="{00000000-0008-0000-0400-000041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6" name="Text Box 65">
          <a:extLst>
            <a:ext uri="{FF2B5EF4-FFF2-40B4-BE49-F238E27FC236}">
              <a16:creationId xmlns:a16="http://schemas.microsoft.com/office/drawing/2014/main" id="{00000000-0008-0000-0400-00004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7" name="Text Box 66">
          <a:extLst>
            <a:ext uri="{FF2B5EF4-FFF2-40B4-BE49-F238E27FC236}">
              <a16:creationId xmlns:a16="http://schemas.microsoft.com/office/drawing/2014/main" id="{00000000-0008-0000-0400-00004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8" name="Text Box 67">
          <a:extLst>
            <a:ext uri="{FF2B5EF4-FFF2-40B4-BE49-F238E27FC236}">
              <a16:creationId xmlns:a16="http://schemas.microsoft.com/office/drawing/2014/main" id="{00000000-0008-0000-0400-00004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①</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9" name="Text Box 68">
          <a:extLst>
            <a:ext uri="{FF2B5EF4-FFF2-40B4-BE49-F238E27FC236}">
              <a16:creationId xmlns:a16="http://schemas.microsoft.com/office/drawing/2014/main" id="{00000000-0008-0000-0400-00004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③</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0" name="Text Box 69">
          <a:extLst>
            <a:ext uri="{FF2B5EF4-FFF2-40B4-BE49-F238E27FC236}">
              <a16:creationId xmlns:a16="http://schemas.microsoft.com/office/drawing/2014/main" id="{00000000-0008-0000-0400-00004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1" name="Text Box 70">
          <a:extLst>
            <a:ext uri="{FF2B5EF4-FFF2-40B4-BE49-F238E27FC236}">
              <a16:creationId xmlns:a16="http://schemas.microsoft.com/office/drawing/2014/main" id="{00000000-0008-0000-0400-00004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⑬</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2" name="Text Box 71">
          <a:extLst>
            <a:ext uri="{FF2B5EF4-FFF2-40B4-BE49-F238E27FC236}">
              <a16:creationId xmlns:a16="http://schemas.microsoft.com/office/drawing/2014/main" id="{00000000-0008-0000-0400-00004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⑭</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3" name="Text Box 72">
          <a:extLst>
            <a:ext uri="{FF2B5EF4-FFF2-40B4-BE49-F238E27FC236}">
              <a16:creationId xmlns:a16="http://schemas.microsoft.com/office/drawing/2014/main" id="{00000000-0008-0000-0400-00004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⑰</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4" name="Text Box 73">
          <a:extLst>
            <a:ext uri="{FF2B5EF4-FFF2-40B4-BE49-F238E27FC236}">
              <a16:creationId xmlns:a16="http://schemas.microsoft.com/office/drawing/2014/main" id="{00000000-0008-0000-0400-00004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⑫</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5" name="Text Box 74">
          <a:extLst>
            <a:ext uri="{FF2B5EF4-FFF2-40B4-BE49-F238E27FC236}">
              <a16:creationId xmlns:a16="http://schemas.microsoft.com/office/drawing/2014/main" id="{00000000-0008-0000-0400-00004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⑦</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6" name="Text Box 75">
          <a:extLst>
            <a:ext uri="{FF2B5EF4-FFF2-40B4-BE49-F238E27FC236}">
              <a16:creationId xmlns:a16="http://schemas.microsoft.com/office/drawing/2014/main" id="{00000000-0008-0000-0400-00004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②</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7" name="Text Box 76">
          <a:extLst>
            <a:ext uri="{FF2B5EF4-FFF2-40B4-BE49-F238E27FC236}">
              <a16:creationId xmlns:a16="http://schemas.microsoft.com/office/drawing/2014/main" id="{00000000-0008-0000-0400-00004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78" name="Text Box 77">
          <a:extLst>
            <a:ext uri="{FF2B5EF4-FFF2-40B4-BE49-F238E27FC236}">
              <a16:creationId xmlns:a16="http://schemas.microsoft.com/office/drawing/2014/main" id="{00000000-0008-0000-0400-00004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79" name="Text Box 78">
          <a:extLst>
            <a:ext uri="{FF2B5EF4-FFF2-40B4-BE49-F238E27FC236}">
              <a16:creationId xmlns:a16="http://schemas.microsoft.com/office/drawing/2014/main" id="{00000000-0008-0000-0400-00004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７５０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0" name="Text Box 79">
          <a:extLst>
            <a:ext uri="{FF2B5EF4-FFF2-40B4-BE49-F238E27FC236}">
              <a16:creationId xmlns:a16="http://schemas.microsoft.com/office/drawing/2014/main" id="{00000000-0008-0000-0400-000050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５５０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1" name="Text Box 80">
          <a:extLst>
            <a:ext uri="{FF2B5EF4-FFF2-40B4-BE49-F238E27FC236}">
              <a16:creationId xmlns:a16="http://schemas.microsoft.com/office/drawing/2014/main" id="{00000000-0008-0000-0400-000051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２,６５０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2" name="Text Box 81">
          <a:extLst>
            <a:ext uri="{FF2B5EF4-FFF2-40B4-BE49-F238E27FC236}">
              <a16:creationId xmlns:a16="http://schemas.microsoft.com/office/drawing/2014/main" id="{00000000-0008-0000-0400-00005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１,０５０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3" name="Text Box 82">
          <a:extLst>
            <a:ext uri="{FF2B5EF4-FFF2-40B4-BE49-F238E27FC236}">
              <a16:creationId xmlns:a16="http://schemas.microsoft.com/office/drawing/2014/main" id="{00000000-0008-0000-0400-00005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４,２００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4" name="Text Box 83">
          <a:extLst>
            <a:ext uri="{FF2B5EF4-FFF2-40B4-BE49-F238E27FC236}">
              <a16:creationId xmlns:a16="http://schemas.microsoft.com/office/drawing/2014/main" id="{00000000-0008-0000-0400-00005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１,８００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5" name="Text Box 84">
          <a:extLst>
            <a:ext uri="{FF2B5EF4-FFF2-40B4-BE49-F238E27FC236}">
              <a16:creationId xmlns:a16="http://schemas.microsoft.com/office/drawing/2014/main" id="{00000000-0008-0000-0400-00005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１５,０００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6" name="Text Box 85">
          <a:extLst>
            <a:ext uri="{FF2B5EF4-FFF2-40B4-BE49-F238E27FC236}">
              <a16:creationId xmlns:a16="http://schemas.microsoft.com/office/drawing/2014/main" id="{00000000-0008-0000-0400-00005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６５０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7" name="Text Box 86">
          <a:extLst>
            <a:ext uri="{FF2B5EF4-FFF2-40B4-BE49-F238E27FC236}">
              <a16:creationId xmlns:a16="http://schemas.microsoft.com/office/drawing/2014/main" id="{00000000-0008-0000-0400-00005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8" name="Text Box 87">
          <a:extLst>
            <a:ext uri="{FF2B5EF4-FFF2-40B4-BE49-F238E27FC236}">
              <a16:creationId xmlns:a16="http://schemas.microsoft.com/office/drawing/2014/main" id="{00000000-0008-0000-0400-00005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9" name="Text Box 88">
          <a:extLst>
            <a:ext uri="{FF2B5EF4-FFF2-40B4-BE49-F238E27FC236}">
              <a16:creationId xmlns:a16="http://schemas.microsoft.com/office/drawing/2014/main" id="{00000000-0008-0000-0400-00005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合　　計</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0" name="Text Box 89">
          <a:extLst>
            <a:ext uri="{FF2B5EF4-FFF2-40B4-BE49-F238E27FC236}">
              <a16:creationId xmlns:a16="http://schemas.microsoft.com/office/drawing/2014/main" id="{00000000-0008-0000-0400-00005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91" name="Text Box 90">
          <a:extLst>
            <a:ext uri="{FF2B5EF4-FFF2-40B4-BE49-F238E27FC236}">
              <a16:creationId xmlns:a16="http://schemas.microsoft.com/office/drawing/2014/main" id="{00000000-0008-0000-0400-00005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92" name="Text Box 91">
          <a:extLst>
            <a:ext uri="{FF2B5EF4-FFF2-40B4-BE49-F238E27FC236}">
              <a16:creationId xmlns:a16="http://schemas.microsoft.com/office/drawing/2014/main" id="{00000000-0008-0000-0400-00005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　　　種　　　別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3" name="Text Box 92">
          <a:extLst>
            <a:ext uri="{FF2B5EF4-FFF2-40B4-BE49-F238E27FC236}">
              <a16:creationId xmlns:a16="http://schemas.microsoft.com/office/drawing/2014/main" id="{00000000-0008-0000-0400-00005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標準養生７日未満</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4" name="Text Box 93">
          <a:extLst>
            <a:ext uri="{FF2B5EF4-FFF2-40B4-BE49-F238E27FC236}">
              <a16:creationId xmlns:a16="http://schemas.microsoft.com/office/drawing/2014/main" id="{00000000-0008-0000-0400-00005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標準養生２１日未満</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5" name="Text Box 94">
          <a:extLst>
            <a:ext uri="{FF2B5EF4-FFF2-40B4-BE49-F238E27FC236}">
              <a16:creationId xmlns:a16="http://schemas.microsoft.com/office/drawing/2014/main" id="{00000000-0008-0000-0400-00005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標準養生２１日以上</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6" name="Text Box 95">
          <a:extLst>
            <a:ext uri="{FF2B5EF4-FFF2-40B4-BE49-F238E27FC236}">
              <a16:creationId xmlns:a16="http://schemas.microsoft.com/office/drawing/2014/main" id="{00000000-0008-0000-0400-000060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試料のキュッピング又は整形</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7" name="Text Box 96">
          <a:extLst>
            <a:ext uri="{FF2B5EF4-FFF2-40B4-BE49-F238E27FC236}">
              <a16:creationId xmlns:a16="http://schemas.microsoft.com/office/drawing/2014/main" id="{00000000-0008-0000-0400-000061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試料の切断及び整形</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8" name="Text Box 97">
          <a:extLst>
            <a:ext uri="{FF2B5EF4-FFF2-40B4-BE49-F238E27FC236}">
              <a16:creationId xmlns:a16="http://schemas.microsoft.com/office/drawing/2014/main" id="{00000000-0008-0000-0400-00006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コンクリ－トの静弾性係数試験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9" name="Text Box 98">
          <a:extLst>
            <a:ext uri="{FF2B5EF4-FFF2-40B4-BE49-F238E27FC236}">
              <a16:creationId xmlns:a16="http://schemas.microsoft.com/office/drawing/2014/main" id="{00000000-0008-0000-0400-00006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コンクリ－トの引張強度試験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0" name="Text Box 99">
          <a:extLst>
            <a:ext uri="{FF2B5EF4-FFF2-40B4-BE49-F238E27FC236}">
              <a16:creationId xmlns:a16="http://schemas.microsoft.com/office/drawing/2014/main" id="{00000000-0008-0000-0400-00006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コンクリ－トコアの中性化試験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1" name="Text Box 100">
          <a:extLst>
            <a:ext uri="{FF2B5EF4-FFF2-40B4-BE49-F238E27FC236}">
              <a16:creationId xmlns:a16="http://schemas.microsoft.com/office/drawing/2014/main" id="{00000000-0008-0000-0400-00006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コンクリ－トの見掛け密度試験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2" name="Text Box 101">
          <a:extLst>
            <a:ext uri="{FF2B5EF4-FFF2-40B4-BE49-F238E27FC236}">
              <a16:creationId xmlns:a16="http://schemas.microsoft.com/office/drawing/2014/main" id="{00000000-0008-0000-0400-00006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試験成績書</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3" name="Text Box 102">
          <a:extLst>
            <a:ext uri="{FF2B5EF4-FFF2-40B4-BE49-F238E27FC236}">
              <a16:creationId xmlns:a16="http://schemas.microsoft.com/office/drawing/2014/main" id="{00000000-0008-0000-0400-00006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試験手数料合計</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4" name="Text Box 103">
          <a:extLst>
            <a:ext uri="{FF2B5EF4-FFF2-40B4-BE49-F238E27FC236}">
              <a16:creationId xmlns:a16="http://schemas.microsoft.com/office/drawing/2014/main" id="{00000000-0008-0000-0400-00006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　ＪＩＳ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5" name="Text Box 104">
          <a:extLst>
            <a:ext uri="{FF2B5EF4-FFF2-40B4-BE49-F238E27FC236}">
              <a16:creationId xmlns:a16="http://schemas.microsoft.com/office/drawing/2014/main" id="{00000000-0008-0000-0400-00006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５３０８ （1998）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6" name="Text Box 105">
          <a:extLst>
            <a:ext uri="{FF2B5EF4-FFF2-40B4-BE49-F238E27FC236}">
              <a16:creationId xmlns:a16="http://schemas.microsoft.com/office/drawing/2014/main" id="{00000000-0008-0000-0400-00006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１１５２ (2002)</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7" name="Text Box 106">
          <a:extLst>
            <a:ext uri="{FF2B5EF4-FFF2-40B4-BE49-F238E27FC236}">
              <a16:creationId xmlns:a16="http://schemas.microsoft.com/office/drawing/2014/main" id="{00000000-0008-0000-0400-00006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１１０８ (1999)</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8" name="Text Box 107">
          <a:extLst>
            <a:ext uri="{FF2B5EF4-FFF2-40B4-BE49-F238E27FC236}">
              <a16:creationId xmlns:a16="http://schemas.microsoft.com/office/drawing/2014/main" id="{00000000-0008-0000-0400-00006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１１１３ (1999)</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9" name="Text Box 108">
          <a:extLst>
            <a:ext uri="{FF2B5EF4-FFF2-40B4-BE49-F238E27FC236}">
              <a16:creationId xmlns:a16="http://schemas.microsoft.com/office/drawing/2014/main" id="{00000000-0008-0000-0400-00006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１１４９ (2001)</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10" name="Text Box 109">
          <a:extLst>
            <a:ext uri="{FF2B5EF4-FFF2-40B4-BE49-F238E27FC236}">
              <a16:creationId xmlns:a16="http://schemas.microsoft.com/office/drawing/2014/main" id="{00000000-0008-0000-0400-00006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１１０７  (2002)</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11" name="Text Box 110">
          <a:extLst>
            <a:ext uri="{FF2B5EF4-FFF2-40B4-BE49-F238E27FC236}">
              <a16:creationId xmlns:a16="http://schemas.microsoft.com/office/drawing/2014/main" id="{00000000-0008-0000-0400-00006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18288" tIns="18288" rIns="0" bIns="18288" anchor="ctr" upright="1"/>
        <a:lstStyle/>
        <a:p>
          <a:pPr algn="l" rtl="0">
            <a:defRPr sz="1000"/>
          </a:pPr>
          <a:r>
            <a:rPr lang="ja-JP" altLang="en-US" sz="500" b="0" i="0" u="none" strike="noStrike" baseline="0">
              <a:solidFill>
                <a:srgbClr val="000000"/>
              </a:solidFill>
              <a:latin typeface="ＭＳ Ｐ明朝"/>
              <a:ea typeface="ＭＳ Ｐ明朝"/>
            </a:rPr>
            <a:t>Ａ １１３８   (        )　　　　　　　　　　　　</a:t>
          </a:r>
        </a:p>
        <a:p>
          <a:pPr algn="l" rtl="0">
            <a:defRPr sz="1000"/>
          </a:pPr>
          <a:r>
            <a:rPr lang="ja-JP" altLang="en-US" sz="500" b="0" i="0" u="none" strike="noStrike" baseline="0">
              <a:solidFill>
                <a:srgbClr val="000000"/>
              </a:solidFill>
              <a:latin typeface="ＭＳ Ｐ明朝"/>
              <a:ea typeface="ＭＳ Ｐ明朝"/>
            </a:rPr>
            <a:t>Ａ １１３２   (1999)</a:t>
          </a:r>
        </a:p>
      </xdr:txBody>
    </xdr:sp>
    <xdr:clientData/>
  </xdr:twoCellAnchor>
  <xdr:twoCellAnchor editAs="oneCell">
    <xdr:from>
      <xdr:col>0</xdr:col>
      <xdr:colOff>33538</xdr:colOff>
      <xdr:row>13</xdr:row>
      <xdr:rowOff>33539</xdr:rowOff>
    </xdr:from>
    <xdr:to>
      <xdr:col>0</xdr:col>
      <xdr:colOff>109738</xdr:colOff>
      <xdr:row>14</xdr:row>
      <xdr:rowOff>57447</xdr:rowOff>
    </xdr:to>
    <xdr:sp macro="" textlink="">
      <xdr:nvSpPr>
        <xdr:cNvPr id="112" name="Text Box 284">
          <a:extLst>
            <a:ext uri="{FF2B5EF4-FFF2-40B4-BE49-F238E27FC236}">
              <a16:creationId xmlns:a16="http://schemas.microsoft.com/office/drawing/2014/main" id="{00000000-0008-0000-0400-000070000000}"/>
            </a:ext>
          </a:extLst>
        </xdr:cNvPr>
        <xdr:cNvSpPr txBox="1">
          <a:spLocks noChangeArrowheads="1"/>
        </xdr:cNvSpPr>
      </xdr:nvSpPr>
      <xdr:spPr bwMode="auto">
        <a:xfrm>
          <a:off x="33538" y="2757689"/>
          <a:ext cx="76200" cy="214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41</xdr:row>
      <xdr:rowOff>0</xdr:rowOff>
    </xdr:from>
    <xdr:to>
      <xdr:col>0</xdr:col>
      <xdr:colOff>76200</xdr:colOff>
      <xdr:row>41</xdr:row>
      <xdr:rowOff>212937</xdr:rowOff>
    </xdr:to>
    <xdr:sp macro="" textlink="">
      <xdr:nvSpPr>
        <xdr:cNvPr id="113" name="Text Box 290">
          <a:extLst>
            <a:ext uri="{FF2B5EF4-FFF2-40B4-BE49-F238E27FC236}">
              <a16:creationId xmlns:a16="http://schemas.microsoft.com/office/drawing/2014/main" id="{00000000-0008-0000-0400-000071000000}"/>
            </a:ext>
          </a:extLst>
        </xdr:cNvPr>
        <xdr:cNvSpPr txBox="1">
          <a:spLocks noChangeArrowheads="1"/>
        </xdr:cNvSpPr>
      </xdr:nvSpPr>
      <xdr:spPr bwMode="auto">
        <a:xfrm>
          <a:off x="0" y="8639175"/>
          <a:ext cx="76200" cy="2129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22</xdr:row>
          <xdr:rowOff>28575</xdr:rowOff>
        </xdr:from>
        <xdr:to>
          <xdr:col>7</xdr:col>
          <xdr:colOff>104775</xdr:colOff>
          <xdr:row>22</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22</xdr:row>
          <xdr:rowOff>9525</xdr:rowOff>
        </xdr:from>
        <xdr:to>
          <xdr:col>23</xdr:col>
          <xdr:colOff>257175</xdr:colOff>
          <xdr:row>22</xdr:row>
          <xdr:rowOff>228600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現場</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49609</xdr:colOff>
          <xdr:row>28</xdr:row>
          <xdr:rowOff>28854</xdr:rowOff>
        </xdr:from>
        <xdr:to>
          <xdr:col>16</xdr:col>
          <xdr:colOff>70084</xdr:colOff>
          <xdr:row>29</xdr:row>
          <xdr:rowOff>149068</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1432270" y="5508289"/>
              <a:ext cx="2837008" cy="314811"/>
              <a:chOff x="9225791" y="3852265"/>
              <a:chExt cx="2824316" cy="301315"/>
            </a:xfrm>
          </xdr:grpSpPr>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9225791" y="3852784"/>
                <a:ext cx="784527" cy="2954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AE減水剤</a:t>
                </a:r>
              </a:p>
            </xdr:txBody>
          </xdr:sp>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10187994" y="3853500"/>
                <a:ext cx="624088" cy="291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a:t>
                </a:r>
              </a:p>
            </xdr:txBody>
          </xdr:sp>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10811965" y="3852265"/>
                <a:ext cx="624883" cy="295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促進</a:t>
                </a:r>
              </a:p>
            </xdr:txBody>
          </xdr:sp>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11429095" y="3858170"/>
                <a:ext cx="621012" cy="2954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遅延</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28</xdr:row>
          <xdr:rowOff>28575</xdr:rowOff>
        </xdr:from>
        <xdr:to>
          <xdr:col>20</xdr:col>
          <xdr:colOff>57150</xdr:colOff>
          <xdr:row>29</xdr:row>
          <xdr:rowOff>133350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0</xdr:col>
      <xdr:colOff>73389</xdr:colOff>
      <xdr:row>45</xdr:row>
      <xdr:rowOff>123031</xdr:rowOff>
    </xdr:from>
    <xdr:to>
      <xdr:col>17</xdr:col>
      <xdr:colOff>162920</xdr:colOff>
      <xdr:row>51</xdr:row>
      <xdr:rowOff>45754</xdr:rowOff>
    </xdr:to>
    <xdr:grpSp>
      <xdr:nvGrpSpPr>
        <xdr:cNvPr id="115" name="グループ化 120">
          <a:extLst>
            <a:ext uri="{FF2B5EF4-FFF2-40B4-BE49-F238E27FC236}">
              <a16:creationId xmlns:a16="http://schemas.microsoft.com/office/drawing/2014/main" id="{00000000-0008-0000-0400-000073000000}"/>
            </a:ext>
          </a:extLst>
        </xdr:cNvPr>
        <xdr:cNvGrpSpPr>
          <a:grpSpLocks/>
        </xdr:cNvGrpSpPr>
      </xdr:nvGrpSpPr>
      <xdr:grpSpPr bwMode="auto">
        <a:xfrm>
          <a:off x="73389" y="9893837"/>
          <a:ext cx="4544773" cy="967401"/>
          <a:chOff x="166562" y="6783658"/>
          <a:chExt cx="4576656" cy="1022424"/>
        </a:xfrm>
      </xdr:grpSpPr>
      <xdr:grpSp>
        <xdr:nvGrpSpPr>
          <xdr:cNvPr id="116" name="グループ化 10">
            <a:extLst>
              <a:ext uri="{FF2B5EF4-FFF2-40B4-BE49-F238E27FC236}">
                <a16:creationId xmlns:a16="http://schemas.microsoft.com/office/drawing/2014/main" id="{00000000-0008-0000-0400-000074000000}"/>
              </a:ext>
            </a:extLst>
          </xdr:cNvPr>
          <xdr:cNvGrpSpPr>
            <a:grpSpLocks/>
          </xdr:cNvGrpSpPr>
        </xdr:nvGrpSpPr>
        <xdr:grpSpPr bwMode="auto">
          <a:xfrm>
            <a:off x="166562" y="6783659"/>
            <a:ext cx="2586387" cy="799720"/>
            <a:chOff x="3534418" y="4414021"/>
            <a:chExt cx="1783717" cy="942078"/>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3534418" y="4414021"/>
              <a:ext cx="1783717" cy="2384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23" name="テキスト ボックス 57352">
              <a:extLst>
                <a:ext uri="{FF2B5EF4-FFF2-40B4-BE49-F238E27FC236}">
                  <a16:creationId xmlns:a16="http://schemas.microsoft.com/office/drawing/2014/main" id="{00000000-0008-0000-0400-00007B000000}"/>
                </a:ext>
              </a:extLst>
            </xdr:cNvPr>
            <xdr:cNvSpPr txBox="1"/>
          </xdr:nvSpPr>
          <xdr:spPr>
            <a:xfrm>
              <a:off x="3534418" y="4652524"/>
              <a:ext cx="1783717" cy="7035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17" name="グループ化 11">
            <a:extLst>
              <a:ext uri="{FF2B5EF4-FFF2-40B4-BE49-F238E27FC236}">
                <a16:creationId xmlns:a16="http://schemas.microsoft.com/office/drawing/2014/main" id="{00000000-0008-0000-0400-000075000000}"/>
              </a:ext>
            </a:extLst>
          </xdr:cNvPr>
          <xdr:cNvGrpSpPr>
            <a:grpSpLocks/>
          </xdr:cNvGrpSpPr>
        </xdr:nvGrpSpPr>
        <xdr:grpSpPr bwMode="auto">
          <a:xfrm>
            <a:off x="2754501" y="6783658"/>
            <a:ext cx="1577115" cy="799718"/>
            <a:chOff x="3540623" y="4414023"/>
            <a:chExt cx="1791119" cy="942076"/>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3540623" y="4414023"/>
              <a:ext cx="1791119" cy="238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3540868" y="4652524"/>
              <a:ext cx="1790797" cy="7035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bwMode="auto">
          <a:xfrm>
            <a:off x="175540" y="7036734"/>
            <a:ext cx="2884446" cy="769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ＭＳ Ｐ明朝" panose="02020600040205080304" pitchFamily="18" charset="-128"/>
                <a:ea typeface="ＭＳ Ｐ明朝" panose="02020600040205080304" pitchFamily="18" charset="-128"/>
              </a:rPr>
              <a:t>山陰合同銀行　倉吉店　普通 </a:t>
            </a:r>
            <a:r>
              <a:rPr kumimoji="1" lang="en-US" altLang="ja-JP" sz="900">
                <a:latin typeface="ＭＳ Ｐ明朝" panose="02020600040205080304" pitchFamily="18" charset="-128"/>
                <a:ea typeface="ＭＳ Ｐ明朝" panose="02020600040205080304" pitchFamily="18" charset="-128"/>
              </a:rPr>
              <a:t>3650049</a:t>
            </a:r>
          </a:p>
          <a:p>
            <a:pPr>
              <a:lnSpc>
                <a:spcPts val="1200"/>
              </a:lnSpc>
            </a:pPr>
            <a:r>
              <a:rPr kumimoji="1" lang="ja-JP" altLang="en-US" sz="900">
                <a:latin typeface="ＭＳ Ｐ明朝" panose="02020600040205080304" pitchFamily="18" charset="-128"/>
                <a:ea typeface="ＭＳ Ｐ明朝" panose="02020600040205080304" pitchFamily="18" charset="-128"/>
              </a:rPr>
              <a:t>鳥取銀行　倉吉中央店　普通 </a:t>
            </a:r>
            <a:r>
              <a:rPr kumimoji="1" lang="en-US" altLang="ja-JP" sz="900">
                <a:latin typeface="ＭＳ Ｐ明朝" panose="02020600040205080304" pitchFamily="18" charset="-128"/>
                <a:ea typeface="ＭＳ Ｐ明朝" panose="02020600040205080304" pitchFamily="18" charset="-128"/>
              </a:rPr>
              <a:t>0013632</a:t>
            </a:r>
          </a:p>
          <a:p>
            <a:pPr>
              <a:lnSpc>
                <a:spcPts val="1000"/>
              </a:lnSpc>
            </a:pPr>
            <a:r>
              <a:rPr kumimoji="1" lang="ja-JP" altLang="en-US" sz="900">
                <a:latin typeface="ＭＳ Ｐ明朝" panose="02020600040205080304" pitchFamily="18" charset="-128"/>
                <a:ea typeface="ＭＳ Ｐ明朝" panose="02020600040205080304" pitchFamily="18" charset="-128"/>
              </a:rPr>
              <a:t>倉吉信用金庫　倉吉駅前支店  普通 </a:t>
            </a:r>
            <a:r>
              <a:rPr kumimoji="1" lang="en-US" altLang="ja-JP" sz="900">
                <a:latin typeface="ＭＳ Ｐ明朝" panose="02020600040205080304" pitchFamily="18" charset="-128"/>
                <a:ea typeface="ＭＳ Ｐ明朝" panose="02020600040205080304" pitchFamily="18" charset="-128"/>
              </a:rPr>
              <a:t>0258911</a:t>
            </a:r>
            <a:endParaRPr kumimoji="1" lang="ja-JP" altLang="en-US" sz="900">
              <a:latin typeface="ＭＳ Ｐ明朝" panose="02020600040205080304" pitchFamily="18" charset="-128"/>
              <a:ea typeface="ＭＳ Ｐ明朝" panose="02020600040205080304" pitchFamily="18" charset="-128"/>
            </a:endParaRPr>
          </a:p>
        </xdr:txBody>
      </xdr:sp>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bwMode="auto">
          <a:xfrm>
            <a:off x="2801024" y="7087349"/>
            <a:ext cx="1942194" cy="546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1</xdr:col>
      <xdr:colOff>12566</xdr:colOff>
      <xdr:row>50</xdr:row>
      <xdr:rowOff>142475</xdr:rowOff>
    </xdr:from>
    <xdr:to>
      <xdr:col>20</xdr:col>
      <xdr:colOff>107273</xdr:colOff>
      <xdr:row>52</xdr:row>
      <xdr:rowOff>0</xdr:rowOff>
    </xdr:to>
    <xdr:sp macro="" textlink="">
      <xdr:nvSpPr>
        <xdr:cNvPr id="124" name="Text Box 111">
          <a:extLst>
            <a:ext uri="{FF2B5EF4-FFF2-40B4-BE49-F238E27FC236}">
              <a16:creationId xmlns:a16="http://schemas.microsoft.com/office/drawing/2014/main" id="{00000000-0008-0000-0400-00007C000000}"/>
            </a:ext>
          </a:extLst>
        </xdr:cNvPr>
        <xdr:cNvSpPr txBox="1">
          <a:spLocks noChangeArrowheads="1"/>
        </xdr:cNvSpPr>
      </xdr:nvSpPr>
      <xdr:spPr bwMode="auto">
        <a:xfrm>
          <a:off x="374516" y="10724750"/>
          <a:ext cx="4981032" cy="20042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800" b="0" i="0" u="none" strike="noStrike">
              <a:effectLst/>
              <a:latin typeface="ＭＳ Ｐ明朝" panose="02020600040205080304" pitchFamily="18" charset="-128"/>
              <a:ea typeface="ＭＳ Ｐ明朝" panose="02020600040205080304" pitchFamily="18" charset="-128"/>
            </a:rPr>
            <a:t>（</a:t>
          </a:r>
          <a:r>
            <a:rPr lang="en-US" altLang="ja-JP" sz="800" b="0" i="0" u="none" strike="noStrike">
              <a:effectLst/>
              <a:latin typeface="ＭＳ Ｐ明朝" panose="02020600040205080304" pitchFamily="18" charset="-128"/>
              <a:ea typeface="ＭＳ Ｐ明朝" panose="02020600040205080304" pitchFamily="18" charset="-128"/>
            </a:rPr>
            <a:t>※</a:t>
          </a:r>
          <a:r>
            <a:rPr lang="ja-JP" altLang="en-US" sz="8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800"/>
            <a:t> </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xdr:col>
      <xdr:colOff>7020</xdr:colOff>
      <xdr:row>55</xdr:row>
      <xdr:rowOff>41043</xdr:rowOff>
    </xdr:from>
    <xdr:to>
      <xdr:col>25</xdr:col>
      <xdr:colOff>190499</xdr:colOff>
      <xdr:row>57</xdr:row>
      <xdr:rowOff>0</xdr:rowOff>
    </xdr:to>
    <xdr:sp macro="" textlink="">
      <xdr:nvSpPr>
        <xdr:cNvPr id="125" name="Text Box 111">
          <a:extLst>
            <a:ext uri="{FF2B5EF4-FFF2-40B4-BE49-F238E27FC236}">
              <a16:creationId xmlns:a16="http://schemas.microsoft.com/office/drawing/2014/main" id="{00000000-0008-0000-0400-00007D000000}"/>
            </a:ext>
          </a:extLst>
        </xdr:cNvPr>
        <xdr:cNvSpPr txBox="1">
          <a:spLocks noChangeArrowheads="1"/>
        </xdr:cNvSpPr>
      </xdr:nvSpPr>
      <xdr:spPr bwMode="auto">
        <a:xfrm>
          <a:off x="368970" y="11661543"/>
          <a:ext cx="6584279" cy="520727"/>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9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900">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900">
              <a:latin typeface="ＭＳ Ｐ明朝" panose="02020600040205080304" pitchFamily="18" charset="-128"/>
              <a:ea typeface="ＭＳ Ｐ明朝" panose="02020600040205080304" pitchFamily="18" charset="-128"/>
            </a:rPr>
            <a:t>上記内容をご確認いただけましたら</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チェック</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をお願いいたします。</a:t>
          </a:r>
          <a:endParaRPr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50</xdr:row>
          <xdr:rowOff>171450</xdr:rowOff>
        </xdr:from>
        <xdr:to>
          <xdr:col>0</xdr:col>
          <xdr:colOff>314325</xdr:colOff>
          <xdr:row>51</xdr:row>
          <xdr:rowOff>142875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54</xdr:row>
          <xdr:rowOff>304800</xdr:rowOff>
        </xdr:from>
        <xdr:to>
          <xdr:col>0</xdr:col>
          <xdr:colOff>323850</xdr:colOff>
          <xdr:row>56</xdr:row>
          <xdr:rowOff>47625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47625</xdr:rowOff>
        </xdr:from>
        <xdr:to>
          <xdr:col>24</xdr:col>
          <xdr:colOff>95250</xdr:colOff>
          <xdr:row>31</xdr:row>
          <xdr:rowOff>123825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20±2℃水中（標準）</a:t>
              </a:r>
            </a:p>
          </xdr:txBody>
        </xdr:sp>
        <xdr:clientData/>
      </xdr:twoCellAnchor>
    </mc:Choice>
    <mc:Fallback/>
  </mc:AlternateContent>
  <xdr:twoCellAnchor>
    <xdr:from>
      <xdr:col>0</xdr:col>
      <xdr:colOff>30726</xdr:colOff>
      <xdr:row>38</xdr:row>
      <xdr:rowOff>152912</xdr:rowOff>
    </xdr:from>
    <xdr:to>
      <xdr:col>0</xdr:col>
      <xdr:colOff>337984</xdr:colOff>
      <xdr:row>41</xdr:row>
      <xdr:rowOff>50174</xdr:rowOff>
    </xdr:to>
    <xdr:sp macro="" textlink="">
      <xdr:nvSpPr>
        <xdr:cNvPr id="126" name="Text Box 293">
          <a:extLst>
            <a:ext uri="{FF2B5EF4-FFF2-40B4-BE49-F238E27FC236}">
              <a16:creationId xmlns:a16="http://schemas.microsoft.com/office/drawing/2014/main" id="{00000000-0008-0000-0400-00007E000000}"/>
            </a:ext>
          </a:extLst>
        </xdr:cNvPr>
        <xdr:cNvSpPr txBox="1">
          <a:spLocks noChangeArrowheads="1"/>
        </xdr:cNvSpPr>
      </xdr:nvSpPr>
      <xdr:spPr bwMode="auto">
        <a:xfrm>
          <a:off x="30726" y="7677662"/>
          <a:ext cx="307258" cy="1011687"/>
        </a:xfrm>
        <a:prstGeom prst="rect">
          <a:avLst/>
        </a:prstGeom>
        <a:noFill/>
        <a:ln>
          <a:noFill/>
        </a:ln>
        <a:effectLst/>
      </xdr:spPr>
      <xdr:txBody>
        <a:bodyPr vertOverflow="clip" vert="wordArtVertRtl" wrap="square" lIns="18288" tIns="0" rIns="0" bIns="0" anchor="ctr" upright="1"/>
        <a:lstStyle/>
        <a:p>
          <a:pPr algn="l" rtl="0">
            <a:defRPr sz="1000"/>
          </a:pPr>
          <a:r>
            <a:rPr lang="ja-JP" altLang="en-US" sz="700" b="0" i="0" u="none" strike="noStrike" baseline="0">
              <a:solidFill>
                <a:srgbClr val="000000"/>
              </a:solidFill>
              <a:latin typeface="ＭＳ Ｐゴシック"/>
              <a:ea typeface="ＭＳ Ｐゴシック"/>
            </a:rPr>
            <a:t>コンクリート試験</a:t>
          </a:r>
        </a:p>
      </xdr:txBody>
    </xdr:sp>
    <xdr:clientData/>
  </xdr:twoCellAnchor>
  <xdr:oneCellAnchor>
    <xdr:from>
      <xdr:col>0</xdr:col>
      <xdr:colOff>88427</xdr:colOff>
      <xdr:row>38</xdr:row>
      <xdr:rowOff>16614</xdr:rowOff>
    </xdr:from>
    <xdr:ext cx="194732" cy="129248"/>
    <xdr:sp macro="" textlink="">
      <xdr:nvSpPr>
        <xdr:cNvPr id="127" name="Text Box 292">
          <a:extLst>
            <a:ext uri="{FF2B5EF4-FFF2-40B4-BE49-F238E27FC236}">
              <a16:creationId xmlns:a16="http://schemas.microsoft.com/office/drawing/2014/main" id="{00000000-0008-0000-0400-00007F000000}"/>
            </a:ext>
          </a:extLst>
        </xdr:cNvPr>
        <xdr:cNvSpPr txBox="1">
          <a:spLocks noChangeArrowheads="1"/>
        </xdr:cNvSpPr>
      </xdr:nvSpPr>
      <xdr:spPr bwMode="auto">
        <a:xfrm>
          <a:off x="88427" y="7541364"/>
          <a:ext cx="194732" cy="129248"/>
        </a:xfrm>
        <a:prstGeom prst="rect">
          <a:avLst/>
        </a:prstGeom>
        <a:noFill/>
        <a:ln>
          <a:noFill/>
        </a:ln>
        <a:effectLst/>
      </xdr:spPr>
      <xdr:txBody>
        <a:bodyPr wrap="none" lIns="18288" tIns="18288" rIns="18288" bIns="0" anchor="t" upright="1">
          <a:noAutofit/>
        </a:bodyPr>
        <a:lstStyle/>
        <a:p>
          <a:pPr algn="ctr" rtl="0">
            <a:defRPr sz="1000"/>
          </a:pPr>
          <a:r>
            <a:rPr lang="ja-JP" altLang="en-US" sz="700" b="0" i="0" u="none" strike="noStrike" baseline="0">
              <a:solidFill>
                <a:srgbClr val="000000"/>
              </a:solidFill>
              <a:latin typeface="ＭＳ Ｐゴシック"/>
              <a:ea typeface="ＭＳ Ｐゴシック"/>
            </a:rPr>
            <a:t>（Ｄ）</a:t>
          </a:r>
        </a:p>
      </xdr:txBody>
    </xdr:sp>
    <xdr:clientData/>
  </xdr:oneCellAnchor>
  <xdr:twoCellAnchor>
    <xdr:from>
      <xdr:col>24</xdr:col>
      <xdr:colOff>148035</xdr:colOff>
      <xdr:row>45</xdr:row>
      <xdr:rowOff>105568</xdr:rowOff>
    </xdr:from>
    <xdr:to>
      <xdr:col>28</xdr:col>
      <xdr:colOff>236256</xdr:colOff>
      <xdr:row>51</xdr:row>
      <xdr:rowOff>115093</xdr:rowOff>
    </xdr:to>
    <xdr:grpSp>
      <xdr:nvGrpSpPr>
        <xdr:cNvPr id="9216" name="グループ化 9215">
          <a:extLst>
            <a:ext uri="{FF2B5EF4-FFF2-40B4-BE49-F238E27FC236}">
              <a16:creationId xmlns:a16="http://schemas.microsoft.com/office/drawing/2014/main" id="{00000000-0008-0000-0400-000000240000}"/>
            </a:ext>
          </a:extLst>
        </xdr:cNvPr>
        <xdr:cNvGrpSpPr/>
      </xdr:nvGrpSpPr>
      <xdr:grpSpPr>
        <a:xfrm>
          <a:off x="6631180" y="9876374"/>
          <a:ext cx="1112415" cy="1054203"/>
          <a:chOff x="6426868" y="11500184"/>
          <a:chExt cx="1273343" cy="1193131"/>
        </a:xfrm>
      </xdr:grpSpPr>
      <xdr:sp macro="" textlink="">
        <xdr:nvSpPr>
          <xdr:cNvPr id="9227" name="テキスト ボックス 9226">
            <a:extLst>
              <a:ext uri="{FF2B5EF4-FFF2-40B4-BE49-F238E27FC236}">
                <a16:creationId xmlns:a16="http://schemas.microsoft.com/office/drawing/2014/main" id="{00000000-0008-0000-0400-00000B240000}"/>
              </a:ext>
            </a:extLst>
          </xdr:cNvPr>
          <xdr:cNvSpPr txBox="1"/>
        </xdr:nvSpPr>
        <xdr:spPr>
          <a:xfrm>
            <a:off x="6436895" y="11500184"/>
            <a:ext cx="1263316"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領　収　済　印</a:t>
            </a:r>
          </a:p>
        </xdr:txBody>
      </xdr:sp>
      <xdr:cxnSp macro="">
        <xdr:nvCxnSpPr>
          <xdr:cNvPr id="9228" name="直線コネクタ 9227">
            <a:extLst>
              <a:ext uri="{FF2B5EF4-FFF2-40B4-BE49-F238E27FC236}">
                <a16:creationId xmlns:a16="http://schemas.microsoft.com/office/drawing/2014/main" id="{00000000-0008-0000-0400-00000C240000}"/>
              </a:ext>
            </a:extLst>
          </xdr:cNvPr>
          <xdr:cNvCxnSpPr/>
        </xdr:nvCxnSpPr>
        <xdr:spPr bwMode="auto">
          <a:xfrm>
            <a:off x="6426868" y="11763627"/>
            <a:ext cx="1273343" cy="0"/>
          </a:xfrm>
          <a:prstGeom prst="line">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grpSp>
    <xdr:clientData/>
  </xdr:twoCellAnchor>
  <xdr:twoCellAnchor>
    <xdr:from>
      <xdr:col>6</xdr:col>
      <xdr:colOff>198467</xdr:colOff>
      <xdr:row>41</xdr:row>
      <xdr:rowOff>154024</xdr:rowOff>
    </xdr:from>
    <xdr:to>
      <xdr:col>18</xdr:col>
      <xdr:colOff>9524</xdr:colOff>
      <xdr:row>42</xdr:row>
      <xdr:rowOff>161925</xdr:rowOff>
    </xdr:to>
    <xdr:sp macro="" textlink="">
      <xdr:nvSpPr>
        <xdr:cNvPr id="9229" name="テキスト ボックス 9228">
          <a:extLst>
            <a:ext uri="{FF2B5EF4-FFF2-40B4-BE49-F238E27FC236}">
              <a16:creationId xmlns:a16="http://schemas.microsoft.com/office/drawing/2014/main" id="{00000000-0008-0000-0400-00000D240000}"/>
            </a:ext>
          </a:extLst>
        </xdr:cNvPr>
        <xdr:cNvSpPr txBox="1"/>
      </xdr:nvSpPr>
      <xdr:spPr>
        <a:xfrm>
          <a:off x="1846292" y="8793199"/>
          <a:ext cx="2897157" cy="312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M" panose="020B0600000000000000" pitchFamily="50" charset="-128"/>
              <a:ea typeface="HGPｺﾞｼｯｸM" panose="020B0600000000000000" pitchFamily="50" charset="-128"/>
            </a:rPr>
            <a:t>【</a:t>
          </a:r>
          <a:r>
            <a:rPr kumimoji="1" lang="ja-JP" altLang="en-US" sz="900">
              <a:latin typeface="HGPｺﾞｼｯｸM" panose="020B0600000000000000" pitchFamily="50" charset="-128"/>
              <a:ea typeface="HGPｺﾞｼｯｸM" panose="020B0600000000000000" pitchFamily="50" charset="-128"/>
            </a:rPr>
            <a:t>　　　　　　　　　　　　　　　　　　　　　　　　　　　　</a:t>
          </a:r>
          <a:r>
            <a:rPr kumimoji="1" lang="en-US" altLang="ja-JP" sz="900">
              <a:latin typeface="HGPｺﾞｼｯｸM" panose="020B0600000000000000" pitchFamily="50" charset="-128"/>
              <a:ea typeface="HGPｺﾞｼｯｸM" panose="020B0600000000000000" pitchFamily="50" charset="-128"/>
            </a:rPr>
            <a:t>】</a:t>
          </a:r>
          <a:r>
            <a:rPr kumimoji="1" lang="ja-JP" altLang="en-US" sz="900">
              <a:latin typeface="HGPｺﾞｼｯｸM" panose="020B0600000000000000" pitchFamily="50" charset="-128"/>
              <a:ea typeface="HGPｺﾞｼｯｸM" panose="020B0600000000000000" pitchFamily="50" charset="-128"/>
            </a:rPr>
            <a:t>　</a:t>
          </a:r>
        </a:p>
      </xdr:txBody>
    </xdr:sp>
    <xdr:clientData/>
  </xdr:twoCellAnchor>
  <mc:AlternateContent xmlns:mc="http://schemas.openxmlformats.org/markup-compatibility/2006">
    <mc:Choice xmlns:a14="http://schemas.microsoft.com/office/drawing/2010/main" Requires="a14">
      <xdr:twoCellAnchor>
        <xdr:from>
          <xdr:col>8</xdr:col>
          <xdr:colOff>123825</xdr:colOff>
          <xdr:row>41</xdr:row>
          <xdr:rowOff>123825</xdr:rowOff>
        </xdr:from>
        <xdr:to>
          <xdr:col>12</xdr:col>
          <xdr:colOff>76200</xdr:colOff>
          <xdr:row>42</xdr:row>
          <xdr:rowOff>133350</xdr:rowOff>
        </xdr:to>
        <xdr:sp macro="" textlink="">
          <xdr:nvSpPr>
            <xdr:cNvPr id="9230" name="Check Box 11" hidden="1">
              <a:extLst>
                <a:ext uri="{63B3BB69-23CF-44E3-9099-C40C66FF867C}">
                  <a14:compatExt spid="_x0000_s9227"/>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42</xdr:row>
          <xdr:rowOff>114300</xdr:rowOff>
        </xdr:from>
        <xdr:to>
          <xdr:col>7</xdr:col>
          <xdr:colOff>219075</xdr:colOff>
          <xdr:row>42</xdr:row>
          <xdr:rowOff>285750</xdr:rowOff>
        </xdr:to>
        <xdr:sp macro="" textlink="">
          <xdr:nvSpPr>
            <xdr:cNvPr id="9231" name="Check Box 12" hidden="1">
              <a:extLst>
                <a:ext uri="{63B3BB69-23CF-44E3-9099-C40C66FF867C}">
                  <a14:compatExt spid="_x0000_s9228"/>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41</xdr:row>
          <xdr:rowOff>19050</xdr:rowOff>
        </xdr:from>
        <xdr:to>
          <xdr:col>7</xdr:col>
          <xdr:colOff>9525</xdr:colOff>
          <xdr:row>42</xdr:row>
          <xdr:rowOff>219075</xdr:rowOff>
        </xdr:to>
        <xdr:sp macro="" textlink="">
          <xdr:nvSpPr>
            <xdr:cNvPr id="9232" name="Check Box 13" hidden="1">
              <a:extLst>
                <a:ext uri="{63B3BB69-23CF-44E3-9099-C40C66FF867C}">
                  <a14:compatExt spid="_x0000_s9229"/>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41</xdr:row>
          <xdr:rowOff>76200</xdr:rowOff>
        </xdr:from>
        <xdr:to>
          <xdr:col>15</xdr:col>
          <xdr:colOff>190500</xdr:colOff>
          <xdr:row>42</xdr:row>
          <xdr:rowOff>161925</xdr:rowOff>
        </xdr:to>
        <xdr:sp macro="" textlink="">
          <xdr:nvSpPr>
            <xdr:cNvPr id="9233" name="Check Box 14" hidden="1">
              <a:extLst>
                <a:ext uri="{63B3BB69-23CF-44E3-9099-C40C66FF867C}">
                  <a14:compatExt spid="_x0000_s9230"/>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着払い</a:t>
              </a:r>
            </a:p>
          </xdr:txBody>
        </xdr:sp>
        <xdr:clientData/>
      </xdr:twoCellAnchor>
    </mc:Choice>
    <mc:Fallback/>
  </mc:AlternateContent>
  <xdr:twoCellAnchor>
    <xdr:from>
      <xdr:col>0</xdr:col>
      <xdr:colOff>76969</xdr:colOff>
      <xdr:row>41</xdr:row>
      <xdr:rowOff>179212</xdr:rowOff>
    </xdr:from>
    <xdr:to>
      <xdr:col>4</xdr:col>
      <xdr:colOff>229992</xdr:colOff>
      <xdr:row>43</xdr:row>
      <xdr:rowOff>133271</xdr:rowOff>
    </xdr:to>
    <xdr:sp macro="" textlink="">
      <xdr:nvSpPr>
        <xdr:cNvPr id="9234" name="テキスト ボックス 9233">
          <a:extLst>
            <a:ext uri="{FF2B5EF4-FFF2-40B4-BE49-F238E27FC236}">
              <a16:creationId xmlns:a16="http://schemas.microsoft.com/office/drawing/2014/main" id="{00000000-0008-0000-0400-000012240000}"/>
            </a:ext>
          </a:extLst>
        </xdr:cNvPr>
        <xdr:cNvSpPr txBox="1"/>
      </xdr:nvSpPr>
      <xdr:spPr>
        <a:xfrm>
          <a:off x="76969" y="8818387"/>
          <a:ext cx="1286498" cy="563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PｺﾞｼｯｸM" panose="020B0600000000000000" pitchFamily="50" charset="-128"/>
              <a:ea typeface="HGPｺﾞｼｯｸM" panose="020B0600000000000000" pitchFamily="50" charset="-128"/>
            </a:rPr>
            <a:t>成績書の受取方法　</a:t>
          </a:r>
        </a:p>
      </xdr:txBody>
    </xdr:sp>
    <xdr:clientData/>
  </xdr:twoCellAnchor>
  <xdr:twoCellAnchor>
    <xdr:from>
      <xdr:col>17</xdr:col>
      <xdr:colOff>247844</xdr:colOff>
      <xdr:row>2</xdr:row>
      <xdr:rowOff>4859</xdr:rowOff>
    </xdr:from>
    <xdr:to>
      <xdr:col>21</xdr:col>
      <xdr:colOff>249781</xdr:colOff>
      <xdr:row>4</xdr:row>
      <xdr:rowOff>180543</xdr:rowOff>
    </xdr:to>
    <xdr:grpSp>
      <xdr:nvGrpSpPr>
        <xdr:cNvPr id="9235" name="グループ化 9234">
          <a:extLst>
            <a:ext uri="{FF2B5EF4-FFF2-40B4-BE49-F238E27FC236}">
              <a16:creationId xmlns:a16="http://schemas.microsoft.com/office/drawing/2014/main" id="{00000000-0008-0000-0400-000013240000}"/>
            </a:ext>
          </a:extLst>
        </xdr:cNvPr>
        <xdr:cNvGrpSpPr/>
      </xdr:nvGrpSpPr>
      <xdr:grpSpPr>
        <a:xfrm>
          <a:off x="4703086" y="506714"/>
          <a:ext cx="1138792" cy="933587"/>
          <a:chOff x="6426868" y="11500184"/>
          <a:chExt cx="1273346" cy="1193131"/>
        </a:xfrm>
      </xdr:grpSpPr>
      <xdr:sp macro="" textlink="">
        <xdr:nvSpPr>
          <xdr:cNvPr id="9236" name="テキスト ボックス 9235">
            <a:extLst>
              <a:ext uri="{FF2B5EF4-FFF2-40B4-BE49-F238E27FC236}">
                <a16:creationId xmlns:a16="http://schemas.microsoft.com/office/drawing/2014/main" id="{00000000-0008-0000-0400-000014240000}"/>
              </a:ext>
            </a:extLst>
          </xdr:cNvPr>
          <xdr:cNvSpPr txBox="1"/>
        </xdr:nvSpPr>
        <xdr:spPr>
          <a:xfrm>
            <a:off x="6436898" y="11500184"/>
            <a:ext cx="1263316"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9237" name="直線コネクタ 9236">
            <a:extLst>
              <a:ext uri="{FF2B5EF4-FFF2-40B4-BE49-F238E27FC236}">
                <a16:creationId xmlns:a16="http://schemas.microsoft.com/office/drawing/2014/main" id="{00000000-0008-0000-0400-000015240000}"/>
              </a:ext>
            </a:extLst>
          </xdr:cNvPr>
          <xdr:cNvCxnSpPr/>
        </xdr:nvCxnSpPr>
        <xdr:spPr bwMode="auto">
          <a:xfrm>
            <a:off x="6426868" y="11776924"/>
            <a:ext cx="1273343" cy="0"/>
          </a:xfrm>
          <a:prstGeom prst="line">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grpSp>
    <xdr:clientData/>
  </xdr:twoCellAnchor>
  <xdr:twoCellAnchor>
    <xdr:from>
      <xdr:col>22</xdr:col>
      <xdr:colOff>142875</xdr:colOff>
      <xdr:row>2</xdr:row>
      <xdr:rowOff>109050</xdr:rowOff>
    </xdr:from>
    <xdr:to>
      <xdr:col>28</xdr:col>
      <xdr:colOff>237314</xdr:colOff>
      <xdr:row>4</xdr:row>
      <xdr:rowOff>171449</xdr:rowOff>
    </xdr:to>
    <xdr:grpSp>
      <xdr:nvGrpSpPr>
        <xdr:cNvPr id="9238" name="Group 4">
          <a:extLst>
            <a:ext uri="{FF2B5EF4-FFF2-40B4-BE49-F238E27FC236}">
              <a16:creationId xmlns:a16="http://schemas.microsoft.com/office/drawing/2014/main" id="{00000000-0008-0000-0400-000016240000}"/>
            </a:ext>
          </a:extLst>
        </xdr:cNvPr>
        <xdr:cNvGrpSpPr>
          <a:grpSpLocks/>
        </xdr:cNvGrpSpPr>
      </xdr:nvGrpSpPr>
      <xdr:grpSpPr bwMode="auto">
        <a:xfrm>
          <a:off x="6042230" y="610905"/>
          <a:ext cx="1702423" cy="820302"/>
          <a:chOff x="551" y="65"/>
          <a:chExt cx="173" cy="89"/>
        </a:xfrm>
        <a:noFill/>
      </xdr:grpSpPr>
      <xdr:sp macro="" textlink="">
        <xdr:nvSpPr>
          <xdr:cNvPr id="9239" name="Rectangle 5">
            <a:extLst>
              <a:ext uri="{FF2B5EF4-FFF2-40B4-BE49-F238E27FC236}">
                <a16:creationId xmlns:a16="http://schemas.microsoft.com/office/drawing/2014/main" id="{00000000-0008-0000-0400-000017240000}"/>
              </a:ext>
            </a:extLst>
          </xdr:cNvPr>
          <xdr:cNvSpPr>
            <a:spLocks noChangeArrowheads="1"/>
          </xdr:cNvSpPr>
        </xdr:nvSpPr>
        <xdr:spPr bwMode="auto">
          <a:xfrm>
            <a:off x="547" y="89"/>
            <a:ext cx="57"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9240" name="Rectangle 6">
            <a:extLst>
              <a:ext uri="{FF2B5EF4-FFF2-40B4-BE49-F238E27FC236}">
                <a16:creationId xmlns:a16="http://schemas.microsoft.com/office/drawing/2014/main" id="{00000000-0008-0000-0400-000018240000}"/>
              </a:ext>
            </a:extLst>
          </xdr:cNvPr>
          <xdr:cNvSpPr>
            <a:spLocks noChangeArrowheads="1"/>
          </xdr:cNvSpPr>
        </xdr:nvSpPr>
        <xdr:spPr bwMode="auto">
          <a:xfrm>
            <a:off x="604" y="89"/>
            <a:ext cx="59"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9241" name="Rectangle 7">
            <a:extLst>
              <a:ext uri="{FF2B5EF4-FFF2-40B4-BE49-F238E27FC236}">
                <a16:creationId xmlns:a16="http://schemas.microsoft.com/office/drawing/2014/main" id="{00000000-0008-0000-0400-000019240000}"/>
              </a:ext>
            </a:extLst>
          </xdr:cNvPr>
          <xdr:cNvSpPr>
            <a:spLocks noChangeArrowheads="1"/>
          </xdr:cNvSpPr>
        </xdr:nvSpPr>
        <xdr:spPr bwMode="auto">
          <a:xfrm>
            <a:off x="663" y="89"/>
            <a:ext cx="58"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9242" name="Text Box 8">
            <a:extLst>
              <a:ext uri="{FF2B5EF4-FFF2-40B4-BE49-F238E27FC236}">
                <a16:creationId xmlns:a16="http://schemas.microsoft.com/office/drawing/2014/main" id="{00000000-0008-0000-0400-00001A240000}"/>
              </a:ext>
            </a:extLst>
          </xdr:cNvPr>
          <xdr:cNvSpPr txBox="1">
            <a:spLocks noChangeArrowheads="1"/>
          </xdr:cNvSpPr>
        </xdr:nvSpPr>
        <xdr:spPr bwMode="auto">
          <a:xfrm>
            <a:off x="547" y="66"/>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9243" name="Text Box 9">
            <a:extLst>
              <a:ext uri="{FF2B5EF4-FFF2-40B4-BE49-F238E27FC236}">
                <a16:creationId xmlns:a16="http://schemas.microsoft.com/office/drawing/2014/main" id="{00000000-0008-0000-0400-00001B240000}"/>
              </a:ext>
            </a:extLst>
          </xdr:cNvPr>
          <xdr:cNvSpPr txBox="1">
            <a:spLocks noChangeArrowheads="1"/>
          </xdr:cNvSpPr>
        </xdr:nvSpPr>
        <xdr:spPr bwMode="auto">
          <a:xfrm>
            <a:off x="604" y="66"/>
            <a:ext cx="59"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9244" name="Text Box 10">
            <a:extLst>
              <a:ext uri="{FF2B5EF4-FFF2-40B4-BE49-F238E27FC236}">
                <a16:creationId xmlns:a16="http://schemas.microsoft.com/office/drawing/2014/main" id="{00000000-0008-0000-0400-00001C240000}"/>
              </a:ext>
            </a:extLst>
          </xdr:cNvPr>
          <xdr:cNvSpPr txBox="1">
            <a:spLocks noChangeArrowheads="1"/>
          </xdr:cNvSpPr>
        </xdr:nvSpPr>
        <xdr:spPr bwMode="auto">
          <a:xfrm>
            <a:off x="663" y="66"/>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0</xdr:col>
      <xdr:colOff>33538</xdr:colOff>
      <xdr:row>57</xdr:row>
      <xdr:rowOff>0</xdr:rowOff>
    </xdr:from>
    <xdr:to>
      <xdr:col>0</xdr:col>
      <xdr:colOff>109738</xdr:colOff>
      <xdr:row>58</xdr:row>
      <xdr:rowOff>63441</xdr:rowOff>
    </xdr:to>
    <xdr:sp macro="" textlink="">
      <xdr:nvSpPr>
        <xdr:cNvPr id="9245" name="Text Box 284">
          <a:extLst>
            <a:ext uri="{FF2B5EF4-FFF2-40B4-BE49-F238E27FC236}">
              <a16:creationId xmlns:a16="http://schemas.microsoft.com/office/drawing/2014/main" id="{00000000-0008-0000-0400-00001D240000}"/>
            </a:ext>
          </a:extLst>
        </xdr:cNvPr>
        <xdr:cNvSpPr txBox="1">
          <a:spLocks noChangeArrowheads="1"/>
        </xdr:cNvSpPr>
      </xdr:nvSpPr>
      <xdr:spPr bwMode="auto">
        <a:xfrm>
          <a:off x="33538" y="14635364"/>
          <a:ext cx="76200" cy="233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76200</xdr:colOff>
      <xdr:row>59</xdr:row>
      <xdr:rowOff>19571</xdr:rowOff>
    </xdr:to>
    <xdr:sp macro="" textlink="">
      <xdr:nvSpPr>
        <xdr:cNvPr id="9246" name="Text Box 290">
          <a:extLst>
            <a:ext uri="{FF2B5EF4-FFF2-40B4-BE49-F238E27FC236}">
              <a16:creationId xmlns:a16="http://schemas.microsoft.com/office/drawing/2014/main" id="{00000000-0008-0000-0400-00001E240000}"/>
            </a:ext>
          </a:extLst>
        </xdr:cNvPr>
        <xdr:cNvSpPr txBox="1">
          <a:spLocks noChangeArrowheads="1"/>
        </xdr:cNvSpPr>
      </xdr:nvSpPr>
      <xdr:spPr bwMode="auto">
        <a:xfrm>
          <a:off x="0" y="20373975"/>
          <a:ext cx="76200" cy="3653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123825</xdr:colOff>
      <xdr:row>35</xdr:row>
      <xdr:rowOff>123825</xdr:rowOff>
    </xdr:from>
    <xdr:to>
      <xdr:col>64</xdr:col>
      <xdr:colOff>20005</xdr:colOff>
      <xdr:row>45</xdr:row>
      <xdr:rowOff>115050</xdr:rowOff>
    </xdr:to>
    <xdr:grpSp>
      <xdr:nvGrpSpPr>
        <xdr:cNvPr id="9283" name="グループ化 9282">
          <a:extLst>
            <a:ext uri="{FF2B5EF4-FFF2-40B4-BE49-F238E27FC236}">
              <a16:creationId xmlns:a16="http://schemas.microsoft.com/office/drawing/2014/main" id="{00000000-0008-0000-0400-000043240000}"/>
            </a:ext>
          </a:extLst>
        </xdr:cNvPr>
        <xdr:cNvGrpSpPr/>
      </xdr:nvGrpSpPr>
      <xdr:grpSpPr>
        <a:xfrm>
          <a:off x="7887212" y="7026890"/>
          <a:ext cx="4853277" cy="2858966"/>
          <a:chOff x="8972550" y="8736857"/>
          <a:chExt cx="3631681" cy="3274059"/>
        </a:xfrm>
      </xdr:grpSpPr>
      <xdr:sp macro="" textlink="">
        <xdr:nvSpPr>
          <xdr:cNvPr id="9284" name="左矢印 1205">
            <a:extLst>
              <a:ext uri="{FF2B5EF4-FFF2-40B4-BE49-F238E27FC236}">
                <a16:creationId xmlns:a16="http://schemas.microsoft.com/office/drawing/2014/main" id="{00000000-0008-0000-0400-00004424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285" name="テキスト ボックス 9284">
            <a:extLst>
              <a:ext uri="{FF2B5EF4-FFF2-40B4-BE49-F238E27FC236}">
                <a16:creationId xmlns:a16="http://schemas.microsoft.com/office/drawing/2014/main" id="{00000000-0008-0000-0400-00004524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0</xdr:col>
      <xdr:colOff>0</xdr:colOff>
      <xdr:row>54</xdr:row>
      <xdr:rowOff>248047</xdr:rowOff>
    </xdr:from>
    <xdr:to>
      <xdr:col>1</xdr:col>
      <xdr:colOff>213032</xdr:colOff>
      <xdr:row>56</xdr:row>
      <xdr:rowOff>183715</xdr:rowOff>
    </xdr:to>
    <xdr:sp macro="" textlink="">
      <xdr:nvSpPr>
        <xdr:cNvPr id="9247" name="楕円 9246">
          <a:extLst>
            <a:ext uri="{FF2B5EF4-FFF2-40B4-BE49-F238E27FC236}">
              <a16:creationId xmlns:a16="http://schemas.microsoft.com/office/drawing/2014/main" id="{00000000-0008-0000-0400-00001F240000}"/>
            </a:ext>
          </a:extLst>
        </xdr:cNvPr>
        <xdr:cNvSpPr/>
      </xdr:nvSpPr>
      <xdr:spPr>
        <a:xfrm>
          <a:off x="0" y="11637079"/>
          <a:ext cx="571500"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155199</xdr:colOff>
      <xdr:row>54</xdr:row>
      <xdr:rowOff>0</xdr:rowOff>
    </xdr:from>
    <xdr:to>
      <xdr:col>15</xdr:col>
      <xdr:colOff>170882</xdr:colOff>
      <xdr:row>55</xdr:row>
      <xdr:rowOff>159390</xdr:rowOff>
    </xdr:to>
    <xdr:sp macro="" textlink="">
      <xdr:nvSpPr>
        <xdr:cNvPr id="9280" name="テキスト ボックス 9279">
          <a:extLst>
            <a:ext uri="{FF2B5EF4-FFF2-40B4-BE49-F238E27FC236}">
              <a16:creationId xmlns:a16="http://schemas.microsoft.com/office/drawing/2014/main" id="{00000000-0008-0000-0400-000040240000}"/>
            </a:ext>
          </a:extLst>
        </xdr:cNvPr>
        <xdr:cNvSpPr txBox="1"/>
      </xdr:nvSpPr>
      <xdr:spPr>
        <a:xfrm>
          <a:off x="155199" y="11389032"/>
          <a:ext cx="3958828"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0</xdr:col>
      <xdr:colOff>0</xdr:colOff>
      <xdr:row>50</xdr:row>
      <xdr:rowOff>58250</xdr:rowOff>
    </xdr:from>
    <xdr:to>
      <xdr:col>2</xdr:col>
      <xdr:colOff>218922</xdr:colOff>
      <xdr:row>52</xdr:row>
      <xdr:rowOff>116821</xdr:rowOff>
    </xdr:to>
    <xdr:sp macro="" textlink="">
      <xdr:nvSpPr>
        <xdr:cNvPr id="9281" name="楕円 9280">
          <a:extLst>
            <a:ext uri="{FF2B5EF4-FFF2-40B4-BE49-F238E27FC236}">
              <a16:creationId xmlns:a16="http://schemas.microsoft.com/office/drawing/2014/main" id="{00000000-0008-0000-0400-000041240000}"/>
            </a:ext>
          </a:extLst>
        </xdr:cNvPr>
        <xdr:cNvSpPr/>
      </xdr:nvSpPr>
      <xdr:spPr>
        <a:xfrm>
          <a:off x="0" y="10699621"/>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109781</xdr:colOff>
      <xdr:row>49</xdr:row>
      <xdr:rowOff>133145</xdr:rowOff>
    </xdr:from>
    <xdr:to>
      <xdr:col>11</xdr:col>
      <xdr:colOff>107220</xdr:colOff>
      <xdr:row>52</xdr:row>
      <xdr:rowOff>67212</xdr:rowOff>
    </xdr:to>
    <xdr:sp macro="" textlink="">
      <xdr:nvSpPr>
        <xdr:cNvPr id="9282" name="テキスト ボックス 9281">
          <a:extLst>
            <a:ext uri="{FF2B5EF4-FFF2-40B4-BE49-F238E27FC236}">
              <a16:creationId xmlns:a16="http://schemas.microsoft.com/office/drawing/2014/main" id="{00000000-0008-0000-0400-000042240000}"/>
            </a:ext>
          </a:extLst>
        </xdr:cNvPr>
        <xdr:cNvSpPr txBox="1"/>
      </xdr:nvSpPr>
      <xdr:spPr>
        <a:xfrm>
          <a:off x="724297" y="10600403"/>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必要に応じてチェックください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7</xdr:col>
      <xdr:colOff>148238</xdr:colOff>
      <xdr:row>41</xdr:row>
      <xdr:rowOff>19050</xdr:rowOff>
    </xdr:from>
    <xdr:to>
      <xdr:col>16</xdr:col>
      <xdr:colOff>175443</xdr:colOff>
      <xdr:row>42</xdr:row>
      <xdr:rowOff>118589</xdr:rowOff>
    </xdr:to>
    <xdr:sp macro="" textlink="">
      <xdr:nvSpPr>
        <xdr:cNvPr id="9286" name="楕円 9285">
          <a:extLst>
            <a:ext uri="{FF2B5EF4-FFF2-40B4-BE49-F238E27FC236}">
              <a16:creationId xmlns:a16="http://schemas.microsoft.com/office/drawing/2014/main" id="{00000000-0008-0000-0400-000046240000}"/>
            </a:ext>
          </a:extLst>
        </xdr:cNvPr>
        <xdr:cNvSpPr/>
      </xdr:nvSpPr>
      <xdr:spPr>
        <a:xfrm>
          <a:off x="2042996" y="8693969"/>
          <a:ext cx="2331641"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33017</xdr:colOff>
      <xdr:row>42</xdr:row>
      <xdr:rowOff>88824</xdr:rowOff>
    </xdr:from>
    <xdr:to>
      <xdr:col>18</xdr:col>
      <xdr:colOff>30457</xdr:colOff>
      <xdr:row>43</xdr:row>
      <xdr:rowOff>237972</xdr:rowOff>
    </xdr:to>
    <xdr:sp macro="" textlink="">
      <xdr:nvSpPr>
        <xdr:cNvPr id="9287" name="テキスト ボックス 9286">
          <a:extLst>
            <a:ext uri="{FF2B5EF4-FFF2-40B4-BE49-F238E27FC236}">
              <a16:creationId xmlns:a16="http://schemas.microsoft.com/office/drawing/2014/main" id="{00000000-0008-0000-0400-000047240000}"/>
            </a:ext>
          </a:extLst>
        </xdr:cNvPr>
        <xdr:cNvSpPr txBox="1"/>
      </xdr:nvSpPr>
      <xdr:spPr>
        <a:xfrm>
          <a:off x="2439872" y="9071001"/>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4</xdr:col>
      <xdr:colOff>39738</xdr:colOff>
      <xdr:row>41</xdr:row>
      <xdr:rowOff>80502</xdr:rowOff>
    </xdr:from>
    <xdr:to>
      <xdr:col>6</xdr:col>
      <xdr:colOff>182484</xdr:colOff>
      <xdr:row>43</xdr:row>
      <xdr:rowOff>71221</xdr:rowOff>
    </xdr:to>
    <xdr:sp macro="" textlink="">
      <xdr:nvSpPr>
        <xdr:cNvPr id="9288" name="楕円 9287">
          <a:extLst>
            <a:ext uri="{FF2B5EF4-FFF2-40B4-BE49-F238E27FC236}">
              <a16:creationId xmlns:a16="http://schemas.microsoft.com/office/drawing/2014/main" id="{00000000-0008-0000-0400-000048240000}"/>
            </a:ext>
          </a:extLst>
        </xdr:cNvPr>
        <xdr:cNvSpPr/>
      </xdr:nvSpPr>
      <xdr:spPr>
        <a:xfrm>
          <a:off x="1166351" y="8755421"/>
          <a:ext cx="654843" cy="60523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204839</xdr:colOff>
      <xdr:row>6</xdr:row>
      <xdr:rowOff>131490</xdr:rowOff>
    </xdr:from>
    <xdr:to>
      <xdr:col>6</xdr:col>
      <xdr:colOff>133786</xdr:colOff>
      <xdr:row>11</xdr:row>
      <xdr:rowOff>84120</xdr:rowOff>
    </xdr:to>
    <xdr:sp macro="" textlink="">
      <xdr:nvSpPr>
        <xdr:cNvPr id="9289" name="楕円 9288">
          <a:extLst>
            <a:ext uri="{FF2B5EF4-FFF2-40B4-BE49-F238E27FC236}">
              <a16:creationId xmlns:a16="http://schemas.microsoft.com/office/drawing/2014/main" id="{00000000-0008-0000-0400-000049240000}"/>
            </a:ext>
          </a:extLst>
        </xdr:cNvPr>
        <xdr:cNvSpPr/>
      </xdr:nvSpPr>
      <xdr:spPr>
        <a:xfrm>
          <a:off x="204839" y="1688264"/>
          <a:ext cx="1567657"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30726</xdr:colOff>
      <xdr:row>7</xdr:row>
      <xdr:rowOff>61452</xdr:rowOff>
    </xdr:from>
    <xdr:to>
      <xdr:col>29</xdr:col>
      <xdr:colOff>53144</xdr:colOff>
      <xdr:row>9</xdr:row>
      <xdr:rowOff>139768</xdr:rowOff>
    </xdr:to>
    <xdr:sp macro="" textlink="">
      <xdr:nvSpPr>
        <xdr:cNvPr id="9290" name="楕円 9289">
          <a:extLst>
            <a:ext uri="{FF2B5EF4-FFF2-40B4-BE49-F238E27FC236}">
              <a16:creationId xmlns:a16="http://schemas.microsoft.com/office/drawing/2014/main" id="{00000000-0008-0000-0400-00004A240000}"/>
            </a:ext>
          </a:extLst>
        </xdr:cNvPr>
        <xdr:cNvSpPr/>
      </xdr:nvSpPr>
      <xdr:spPr>
        <a:xfrm>
          <a:off x="7282016" y="1823065"/>
          <a:ext cx="534515" cy="46750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174113</xdr:colOff>
      <xdr:row>6</xdr:row>
      <xdr:rowOff>0</xdr:rowOff>
    </xdr:from>
    <xdr:to>
      <xdr:col>23</xdr:col>
      <xdr:colOff>225323</xdr:colOff>
      <xdr:row>11</xdr:row>
      <xdr:rowOff>12683</xdr:rowOff>
    </xdr:to>
    <xdr:sp macro="" textlink="">
      <xdr:nvSpPr>
        <xdr:cNvPr id="9291" name="楕円 9290">
          <a:extLst>
            <a:ext uri="{FF2B5EF4-FFF2-40B4-BE49-F238E27FC236}">
              <a16:creationId xmlns:a16="http://schemas.microsoft.com/office/drawing/2014/main" id="{00000000-0008-0000-0400-00004B240000}"/>
            </a:ext>
          </a:extLst>
        </xdr:cNvPr>
        <xdr:cNvSpPr/>
      </xdr:nvSpPr>
      <xdr:spPr>
        <a:xfrm>
          <a:off x="3093065" y="1556774"/>
          <a:ext cx="3287661" cy="89349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245806</xdr:colOff>
      <xdr:row>12</xdr:row>
      <xdr:rowOff>13693</xdr:rowOff>
    </xdr:from>
    <xdr:to>
      <xdr:col>13</xdr:col>
      <xdr:colOff>66568</xdr:colOff>
      <xdr:row>15</xdr:row>
      <xdr:rowOff>61452</xdr:rowOff>
    </xdr:to>
    <xdr:sp macro="" textlink="">
      <xdr:nvSpPr>
        <xdr:cNvPr id="9292" name="右中かっこ 9291">
          <a:extLst>
            <a:ext uri="{FF2B5EF4-FFF2-40B4-BE49-F238E27FC236}">
              <a16:creationId xmlns:a16="http://schemas.microsoft.com/office/drawing/2014/main" id="{00000000-0008-0000-0400-00004C240000}"/>
            </a:ext>
          </a:extLst>
        </xdr:cNvPr>
        <xdr:cNvSpPr/>
      </xdr:nvSpPr>
      <xdr:spPr>
        <a:xfrm>
          <a:off x="3164758" y="2543451"/>
          <a:ext cx="332858" cy="631549"/>
        </a:xfrm>
        <a:prstGeom prst="rightBrace">
          <a:avLst>
            <a:gd name="adj1" fmla="val 8333"/>
            <a:gd name="adj2" fmla="val 43899"/>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50131</xdr:colOff>
      <xdr:row>12</xdr:row>
      <xdr:rowOff>1</xdr:rowOff>
    </xdr:from>
    <xdr:to>
      <xdr:col>24</xdr:col>
      <xdr:colOff>245807</xdr:colOff>
      <xdr:row>15</xdr:row>
      <xdr:rowOff>143387</xdr:rowOff>
    </xdr:to>
    <xdr:sp macro="" textlink="">
      <xdr:nvSpPr>
        <xdr:cNvPr id="9293" name="楕円 9292">
          <a:extLst>
            <a:ext uri="{FF2B5EF4-FFF2-40B4-BE49-F238E27FC236}">
              <a16:creationId xmlns:a16="http://schemas.microsoft.com/office/drawing/2014/main" id="{00000000-0008-0000-0400-00004D240000}"/>
            </a:ext>
          </a:extLst>
        </xdr:cNvPr>
        <xdr:cNvSpPr/>
      </xdr:nvSpPr>
      <xdr:spPr>
        <a:xfrm>
          <a:off x="50131" y="2529759"/>
          <a:ext cx="6678821" cy="72717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51210</xdr:colOff>
      <xdr:row>12</xdr:row>
      <xdr:rowOff>92177</xdr:rowOff>
    </xdr:from>
    <xdr:to>
      <xdr:col>29</xdr:col>
      <xdr:colOff>42686</xdr:colOff>
      <xdr:row>14</xdr:row>
      <xdr:rowOff>184354</xdr:rowOff>
    </xdr:to>
    <xdr:sp macro="" textlink="">
      <xdr:nvSpPr>
        <xdr:cNvPr id="9294" name="楕円 9293">
          <a:extLst>
            <a:ext uri="{FF2B5EF4-FFF2-40B4-BE49-F238E27FC236}">
              <a16:creationId xmlns:a16="http://schemas.microsoft.com/office/drawing/2014/main" id="{00000000-0008-0000-0400-00004E240000}"/>
            </a:ext>
          </a:extLst>
        </xdr:cNvPr>
        <xdr:cNvSpPr/>
      </xdr:nvSpPr>
      <xdr:spPr>
        <a:xfrm>
          <a:off x="7302500" y="2621935"/>
          <a:ext cx="503573" cy="481371"/>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96382</xdr:colOff>
      <xdr:row>17</xdr:row>
      <xdr:rowOff>56455</xdr:rowOff>
    </xdr:from>
    <xdr:to>
      <xdr:col>6</xdr:col>
      <xdr:colOff>77935</xdr:colOff>
      <xdr:row>20</xdr:row>
      <xdr:rowOff>179920</xdr:rowOff>
    </xdr:to>
    <xdr:sp macro="" textlink="">
      <xdr:nvSpPr>
        <xdr:cNvPr id="9295" name="右中かっこ 9294">
          <a:extLst>
            <a:ext uri="{FF2B5EF4-FFF2-40B4-BE49-F238E27FC236}">
              <a16:creationId xmlns:a16="http://schemas.microsoft.com/office/drawing/2014/main" id="{00000000-0008-0000-0400-00004F240000}"/>
            </a:ext>
          </a:extLst>
        </xdr:cNvPr>
        <xdr:cNvSpPr/>
      </xdr:nvSpPr>
      <xdr:spPr>
        <a:xfrm>
          <a:off x="1479043" y="3477261"/>
          <a:ext cx="237602" cy="891611"/>
        </a:xfrm>
        <a:prstGeom prst="rightBrace">
          <a:avLst>
            <a:gd name="adj1" fmla="val 8333"/>
            <a:gd name="adj2" fmla="val 35914"/>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33725</xdr:colOff>
      <xdr:row>20</xdr:row>
      <xdr:rowOff>173208</xdr:rowOff>
    </xdr:from>
    <xdr:to>
      <xdr:col>7</xdr:col>
      <xdr:colOff>196315</xdr:colOff>
      <xdr:row>24</xdr:row>
      <xdr:rowOff>93194</xdr:rowOff>
    </xdr:to>
    <xdr:sp macro="" textlink="">
      <xdr:nvSpPr>
        <xdr:cNvPr id="9296" name="楕円 9295">
          <a:extLst>
            <a:ext uri="{FF2B5EF4-FFF2-40B4-BE49-F238E27FC236}">
              <a16:creationId xmlns:a16="http://schemas.microsoft.com/office/drawing/2014/main" id="{00000000-0008-0000-0400-000050240000}"/>
            </a:ext>
          </a:extLst>
        </xdr:cNvPr>
        <xdr:cNvSpPr/>
      </xdr:nvSpPr>
      <xdr:spPr>
        <a:xfrm>
          <a:off x="1416386" y="4362160"/>
          <a:ext cx="674687" cy="57546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146385</xdr:colOff>
      <xdr:row>20</xdr:row>
      <xdr:rowOff>142482</xdr:rowOff>
    </xdr:from>
    <xdr:to>
      <xdr:col>23</xdr:col>
      <xdr:colOff>257766</xdr:colOff>
      <xdr:row>24</xdr:row>
      <xdr:rowOff>62468</xdr:rowOff>
    </xdr:to>
    <xdr:sp macro="" textlink="">
      <xdr:nvSpPr>
        <xdr:cNvPr id="9297" name="楕円 9296">
          <a:extLst>
            <a:ext uri="{FF2B5EF4-FFF2-40B4-BE49-F238E27FC236}">
              <a16:creationId xmlns:a16="http://schemas.microsoft.com/office/drawing/2014/main" id="{00000000-0008-0000-0400-000051240000}"/>
            </a:ext>
          </a:extLst>
        </xdr:cNvPr>
        <xdr:cNvSpPr/>
      </xdr:nvSpPr>
      <xdr:spPr>
        <a:xfrm>
          <a:off x="5738482" y="4331434"/>
          <a:ext cx="674687" cy="57546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289772</xdr:colOff>
      <xdr:row>37</xdr:row>
      <xdr:rowOff>193692</xdr:rowOff>
    </xdr:from>
    <xdr:to>
      <xdr:col>24</xdr:col>
      <xdr:colOff>73411</xdr:colOff>
      <xdr:row>39</xdr:row>
      <xdr:rowOff>134161</xdr:rowOff>
    </xdr:to>
    <xdr:sp macro="" textlink="">
      <xdr:nvSpPr>
        <xdr:cNvPr id="9298" name="楕円 9297">
          <a:extLst>
            <a:ext uri="{FF2B5EF4-FFF2-40B4-BE49-F238E27FC236}">
              <a16:creationId xmlns:a16="http://schemas.microsoft.com/office/drawing/2014/main" id="{00000000-0008-0000-0400-000052240000}"/>
            </a:ext>
          </a:extLst>
        </xdr:cNvPr>
        <xdr:cNvSpPr/>
      </xdr:nvSpPr>
      <xdr:spPr>
        <a:xfrm>
          <a:off x="5881869" y="7557644"/>
          <a:ext cx="674687" cy="57546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43966</xdr:colOff>
      <xdr:row>38</xdr:row>
      <xdr:rowOff>347322</xdr:rowOff>
    </xdr:from>
    <xdr:to>
      <xdr:col>8</xdr:col>
      <xdr:colOff>206557</xdr:colOff>
      <xdr:row>40</xdr:row>
      <xdr:rowOff>154645</xdr:rowOff>
    </xdr:to>
    <xdr:sp macro="" textlink="">
      <xdr:nvSpPr>
        <xdr:cNvPr id="9299" name="楕円 9298">
          <a:extLst>
            <a:ext uri="{FF2B5EF4-FFF2-40B4-BE49-F238E27FC236}">
              <a16:creationId xmlns:a16="http://schemas.microsoft.com/office/drawing/2014/main" id="{00000000-0008-0000-0400-000053240000}"/>
            </a:ext>
          </a:extLst>
        </xdr:cNvPr>
        <xdr:cNvSpPr/>
      </xdr:nvSpPr>
      <xdr:spPr>
        <a:xfrm>
          <a:off x="1682676" y="7905870"/>
          <a:ext cx="674687" cy="57546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20485</xdr:colOff>
      <xdr:row>38</xdr:row>
      <xdr:rowOff>204840</xdr:rowOff>
    </xdr:from>
    <xdr:to>
      <xdr:col>11</xdr:col>
      <xdr:colOff>234605</xdr:colOff>
      <xdr:row>39</xdr:row>
      <xdr:rowOff>220842</xdr:rowOff>
    </xdr:to>
    <xdr:sp macro="" textlink="">
      <xdr:nvSpPr>
        <xdr:cNvPr id="9300" name="テキスト ボックス 9299">
          <a:extLst>
            <a:ext uri="{FF2B5EF4-FFF2-40B4-BE49-F238E27FC236}">
              <a16:creationId xmlns:a16="http://schemas.microsoft.com/office/drawing/2014/main" id="{00000000-0008-0000-0400-000054240000}"/>
            </a:ext>
          </a:extLst>
        </xdr:cNvPr>
        <xdr:cNvSpPr txBox="1"/>
      </xdr:nvSpPr>
      <xdr:spPr>
        <a:xfrm>
          <a:off x="2171291" y="7763388"/>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13</xdr:col>
      <xdr:colOff>0</xdr:colOff>
      <xdr:row>14</xdr:row>
      <xdr:rowOff>0</xdr:rowOff>
    </xdr:from>
    <xdr:to>
      <xdr:col>23</xdr:col>
      <xdr:colOff>223004</xdr:colOff>
      <xdr:row>17</xdr:row>
      <xdr:rowOff>33928</xdr:rowOff>
    </xdr:to>
    <xdr:sp macro="" textlink="">
      <xdr:nvSpPr>
        <xdr:cNvPr id="9301" name="テキスト ボックス 9300">
          <a:extLst>
            <a:ext uri="{FF2B5EF4-FFF2-40B4-BE49-F238E27FC236}">
              <a16:creationId xmlns:a16="http://schemas.microsoft.com/office/drawing/2014/main" id="{00000000-0008-0000-0400-000055240000}"/>
            </a:ext>
          </a:extLst>
        </xdr:cNvPr>
        <xdr:cNvSpPr txBox="1"/>
      </xdr:nvSpPr>
      <xdr:spPr>
        <a:xfrm>
          <a:off x="3431048" y="2918952"/>
          <a:ext cx="2947359" cy="535782"/>
        </a:xfrm>
        <a:prstGeom prst="rect">
          <a:avLst/>
        </a:prstGeom>
        <a:solidFill>
          <a:schemeClr val="accent5">
            <a:lumMod val="40000"/>
            <a:lumOff val="60000"/>
            <a:alpha val="67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依頼者との契約等関係性がわかる書類、又は委任状を提出いただく必要があります</a:t>
          </a:r>
        </a:p>
        <a:p>
          <a:endParaRPr kumimoji="1" lang="ja-JP" altLang="en-US" sz="1100" b="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0" y="0"/>
          <a:ext cx="0" cy="0"/>
          <a:chOff x="473" y="5"/>
          <a:chExt cx="231" cy="85"/>
        </a:xfrm>
      </xdr:grpSpPr>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1714500"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総研課長</a:t>
            </a:r>
          </a:p>
        </xdr:txBody>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14500"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試業課長</a:t>
            </a:r>
          </a:p>
        </xdr:txBody>
      </xdr:sp>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1714500"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主査</a:t>
            </a:r>
          </a:p>
        </xdr:txBody>
      </xdr:sp>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1714500"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事務局長</a:t>
            </a:r>
          </a:p>
        </xdr:txBody>
      </xdr:sp>
      <xdr:sp macro="" textlink="">
        <xdr:nvSpPr>
          <xdr:cNvPr id="7" name="Rectangle 6">
            <a:extLst>
              <a:ext uri="{FF2B5EF4-FFF2-40B4-BE49-F238E27FC236}">
                <a16:creationId xmlns:a16="http://schemas.microsoft.com/office/drawing/2014/main" id="{00000000-0008-0000-0500-000007000000}"/>
              </a:ext>
            </a:extLst>
          </xdr:cNvPr>
          <xdr:cNvSpPr>
            <a:spLocks noChangeArrowheads="1"/>
          </xdr:cNvSpPr>
        </xdr:nvSpPr>
        <xdr:spPr bwMode="auto">
          <a:xfrm>
            <a:off x="473"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Rectangle 7">
            <a:extLst>
              <a:ext uri="{FF2B5EF4-FFF2-40B4-BE49-F238E27FC236}">
                <a16:creationId xmlns:a16="http://schemas.microsoft.com/office/drawing/2014/main" id="{00000000-0008-0000-0500-000008000000}"/>
              </a:ext>
            </a:extLst>
          </xdr:cNvPr>
          <xdr:cNvSpPr>
            <a:spLocks noChangeArrowheads="1"/>
          </xdr:cNvSpPr>
        </xdr:nvSpPr>
        <xdr:spPr bwMode="auto">
          <a:xfrm>
            <a:off x="531"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Rectangle 8">
            <a:extLst>
              <a:ext uri="{FF2B5EF4-FFF2-40B4-BE49-F238E27FC236}">
                <a16:creationId xmlns:a16="http://schemas.microsoft.com/office/drawing/2014/main" id="{00000000-0008-0000-0500-000009000000}"/>
              </a:ext>
            </a:extLst>
          </xdr:cNvPr>
          <xdr:cNvSpPr>
            <a:spLocks noChangeArrowheads="1"/>
          </xdr:cNvSpPr>
        </xdr:nvSpPr>
        <xdr:spPr bwMode="auto">
          <a:xfrm>
            <a:off x="588"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9">
            <a:extLst>
              <a:ext uri="{FF2B5EF4-FFF2-40B4-BE49-F238E27FC236}">
                <a16:creationId xmlns:a16="http://schemas.microsoft.com/office/drawing/2014/main" id="{00000000-0008-0000-0500-00000A000000}"/>
              </a:ext>
            </a:extLst>
          </xdr:cNvPr>
          <xdr:cNvSpPr>
            <a:spLocks noChangeArrowheads="1"/>
          </xdr:cNvSpPr>
        </xdr:nvSpPr>
        <xdr:spPr bwMode="auto">
          <a:xfrm>
            <a:off x="646"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0</xdr:colOff>
      <xdr:row>0</xdr:row>
      <xdr:rowOff>0</xdr:rowOff>
    </xdr:from>
    <xdr:to>
      <xdr:col>0</xdr:col>
      <xdr:colOff>0</xdr:colOff>
      <xdr:row>0</xdr:row>
      <xdr:rowOff>0</xdr:rowOff>
    </xdr:to>
    <xdr:sp macro="" textlink="">
      <xdr:nvSpPr>
        <xdr:cNvPr id="11" name="Oval 10">
          <a:extLst>
            <a:ext uri="{FF2B5EF4-FFF2-40B4-BE49-F238E27FC236}">
              <a16:creationId xmlns:a16="http://schemas.microsoft.com/office/drawing/2014/main" id="{00000000-0008-0000-0500-00000B000000}"/>
            </a:ext>
          </a:extLst>
        </xdr:cNvPr>
        <xdr:cNvSpPr>
          <a:spLocks noChangeArrowheads="1"/>
        </xdr:cNvSpPr>
      </xdr:nvSpPr>
      <xdr:spPr bwMode="auto">
        <a:xfrm>
          <a:off x="0" y="0"/>
          <a:ext cx="0" cy="0"/>
        </a:xfrm>
        <a:prstGeom prst="ellipse">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a:off x="0" y="0"/>
          <a:ext cx="0" cy="0"/>
        </a:xfrm>
        <a:prstGeom prst="line">
          <a:avLst/>
        </a:prstGeom>
        <a:noFill/>
        <a:ln w="3175" cap="rnd">
          <a:solidFill>
            <a:srgbClr val="00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Oval 12">
          <a:extLst>
            <a:ext uri="{FF2B5EF4-FFF2-40B4-BE49-F238E27FC236}">
              <a16:creationId xmlns:a16="http://schemas.microsoft.com/office/drawing/2014/main" id="{00000000-0008-0000-0500-00000D000000}"/>
            </a:ext>
          </a:extLst>
        </xdr:cNvPr>
        <xdr:cNvSpPr>
          <a:spLocks noChangeArrowheads="1"/>
        </xdr:cNvSpPr>
      </xdr:nvSpPr>
      <xdr:spPr bwMode="auto">
        <a:xfrm>
          <a:off x="0" y="0"/>
          <a:ext cx="0" cy="0"/>
        </a:xfrm>
        <a:prstGeom prst="ellipse">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0" y="0"/>
          <a:ext cx="0" cy="0"/>
          <a:chOff x="187" y="490"/>
          <a:chExt cx="183" cy="28"/>
        </a:xfrm>
      </xdr:grpSpPr>
      <xdr:sp macro="" textlink="">
        <xdr:nvSpPr>
          <xdr:cNvPr id="15" name="Rectangle 14">
            <a:extLst>
              <a:ext uri="{FF2B5EF4-FFF2-40B4-BE49-F238E27FC236}">
                <a16:creationId xmlns:a16="http://schemas.microsoft.com/office/drawing/2014/main" id="{00000000-0008-0000-0500-00000F000000}"/>
              </a:ext>
            </a:extLst>
          </xdr:cNvPr>
          <xdr:cNvSpPr>
            <a:spLocks noChangeArrowheads="1"/>
          </xdr:cNvSpPr>
        </xdr:nvSpPr>
        <xdr:spPr bwMode="auto">
          <a:xfrm>
            <a:off x="187" y="490"/>
            <a:ext cx="183" cy="28"/>
          </a:xfrm>
          <a:prstGeom prst="rect">
            <a:avLst/>
          </a:prstGeom>
          <a:solidFill>
            <a:srgbClr val="FFFFFF"/>
          </a:solidFill>
          <a:ln w="3175">
            <a:solidFill>
              <a:srgbClr val="000000"/>
            </a:solidFill>
            <a:miter lim="800000"/>
            <a:headEnd/>
            <a:tailEnd/>
          </a:ln>
        </xdr:spPr>
      </xdr:sp>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flipV="1">
            <a:off x="248" y="490"/>
            <a:ext cx="0" cy="2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flipV="1">
            <a:off x="309" y="490"/>
            <a:ext cx="0" cy="2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0</xdr:row>
      <xdr:rowOff>0</xdr:rowOff>
    </xdr:from>
    <xdr:to>
      <xdr:col>0</xdr:col>
      <xdr:colOff>0</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番　　号</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１</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２</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打込み（作製）</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供試体切取り</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切 取 り 位 置 等</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40～48時間</a:t>
          </a:r>
        </a:p>
        <a:p>
          <a:pPr algn="ctr" rtl="0">
            <a:defRPr sz="1000"/>
          </a:pPr>
          <a:r>
            <a:rPr lang="ja-JP" altLang="en-US" sz="900" b="0" i="0" u="none" strike="noStrike" baseline="0">
              <a:solidFill>
                <a:srgbClr val="000000"/>
              </a:solidFill>
              <a:latin typeface="ＭＳ Ｐ明朝"/>
              <a:ea typeface="ＭＳ Ｐ明朝"/>
            </a:rPr>
            <a:t>試験前の養生</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供試体の</a:t>
          </a:r>
        </a:p>
        <a:p>
          <a:pPr algn="ctr" rtl="0">
            <a:defRPr sz="1000"/>
          </a:pPr>
          <a:r>
            <a:rPr lang="ja-JP" altLang="en-US" sz="900" b="0" i="0" u="none" strike="noStrike" baseline="0">
              <a:solidFill>
                <a:srgbClr val="000000"/>
              </a:solidFill>
              <a:latin typeface="ＭＳ Ｐ明朝"/>
              <a:ea typeface="ＭＳ Ｐ明朝"/>
            </a:rPr>
            <a:t>養生保管方法</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による</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によらない</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180000" tIns="0" rIns="0" bIns="0" anchor="ctr" upright="1"/>
        <a:lstStyle/>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標準</a:t>
          </a:r>
        </a:p>
        <a:p>
          <a:pPr algn="l" rtl="0">
            <a:defRPr sz="1000"/>
          </a:pPr>
          <a:r>
            <a:rPr lang="ja-JP" altLang="en-US" sz="900" b="0" i="0" u="none" strike="noStrike" baseline="0">
              <a:solidFill>
                <a:srgbClr val="000000"/>
              </a:solidFill>
              <a:latin typeface="ＭＳ Ｐ明朝"/>
              <a:ea typeface="ＭＳ Ｐ明朝"/>
            </a:rPr>
            <a:t>□　現場水中</a:t>
          </a:r>
        </a:p>
        <a:p>
          <a:pPr algn="l" rtl="0">
            <a:defRPr sz="1000"/>
          </a:pPr>
          <a:r>
            <a:rPr lang="ja-JP" altLang="en-US" sz="900" b="0" i="0" u="none" strike="noStrike" baseline="0">
              <a:solidFill>
                <a:srgbClr val="000000"/>
              </a:solidFill>
              <a:latin typeface="ＭＳ Ｐ明朝"/>
              <a:ea typeface="ＭＳ Ｐ明朝"/>
            </a:rPr>
            <a:t>□　現場空中</a:t>
          </a:r>
        </a:p>
        <a:p>
          <a:pPr algn="l" rtl="0">
            <a:defRPr sz="1000"/>
          </a:pPr>
          <a:r>
            <a:rPr lang="ja-JP" altLang="en-US" sz="900" b="0" i="0" u="none" strike="noStrike" baseline="0">
              <a:solidFill>
                <a:srgbClr val="000000"/>
              </a:solidFill>
              <a:latin typeface="ＭＳ Ｐ明朝"/>
              <a:ea typeface="ＭＳ Ｐ明朝"/>
            </a:rPr>
            <a:t>□　現場封かん</a:t>
          </a:r>
        </a:p>
        <a:p>
          <a:pPr algn="l" rtl="0">
            <a:defRPr sz="1000"/>
          </a:pPr>
          <a:r>
            <a:rPr lang="ja-JP" altLang="en-US" sz="900" b="0" i="0" u="none" strike="noStrike" baseline="0">
              <a:solidFill>
                <a:srgbClr val="000000"/>
              </a:solidFill>
              <a:latin typeface="ＭＳ Ｐ明朝"/>
              <a:ea typeface="ＭＳ Ｐ明朝"/>
            </a:rPr>
            <a:t>□　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番号</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手数料（円）</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数量</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金額（円）</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1" name="Text Box 50">
          <a:extLst>
            <a:ext uri="{FF2B5EF4-FFF2-40B4-BE49-F238E27FC236}">
              <a16:creationId xmlns:a16="http://schemas.microsoft.com/office/drawing/2014/main" id="{00000000-0008-0000-0500-00003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2" name="Text Box 51">
          <a:extLst>
            <a:ext uri="{FF2B5EF4-FFF2-40B4-BE49-F238E27FC236}">
              <a16:creationId xmlns:a16="http://schemas.microsoft.com/office/drawing/2014/main" id="{00000000-0008-0000-0500-00003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3" name="Text Box 52">
          <a:extLst>
            <a:ext uri="{FF2B5EF4-FFF2-40B4-BE49-F238E27FC236}">
              <a16:creationId xmlns:a16="http://schemas.microsoft.com/office/drawing/2014/main" id="{00000000-0008-0000-0500-00003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4" name="Text Box 53">
          <a:extLst>
            <a:ext uri="{FF2B5EF4-FFF2-40B4-BE49-F238E27FC236}">
              <a16:creationId xmlns:a16="http://schemas.microsoft.com/office/drawing/2014/main" id="{00000000-0008-0000-0500-00003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分類</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5" name="Text Box 54">
          <a:extLst>
            <a:ext uri="{FF2B5EF4-FFF2-40B4-BE49-F238E27FC236}">
              <a16:creationId xmlns:a16="http://schemas.microsoft.com/office/drawing/2014/main" id="{00000000-0008-0000-0500-00003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(D)</a:t>
          </a:r>
        </a:p>
        <a:p>
          <a:pPr algn="ctr" rtl="0">
            <a:defRPr sz="1000"/>
          </a:pPr>
          <a:r>
            <a:rPr lang="ja-JP" altLang="en-US" sz="800" b="0" i="0" u="none" strike="noStrike" baseline="0">
              <a:solidFill>
                <a:srgbClr val="000000"/>
              </a:solidFill>
              <a:latin typeface="ＭＳ Ｐ明朝"/>
              <a:ea typeface="ＭＳ Ｐ明朝"/>
            </a:rPr>
            <a:t>コ</a:t>
          </a:r>
        </a:p>
        <a:p>
          <a:pPr algn="ctr" rtl="0">
            <a:defRPr sz="1000"/>
          </a:pPr>
          <a:r>
            <a:rPr lang="ja-JP" altLang="en-US" sz="800" b="0" i="0" u="none" strike="noStrike" baseline="0">
              <a:solidFill>
                <a:srgbClr val="000000"/>
              </a:solidFill>
              <a:latin typeface="ＭＳ Ｐ明朝"/>
              <a:ea typeface="ＭＳ Ｐ明朝"/>
            </a:rPr>
            <a:t>ン</a:t>
          </a:r>
        </a:p>
        <a:p>
          <a:pPr algn="ctr" rtl="0">
            <a:defRPr sz="1000"/>
          </a:pPr>
          <a:r>
            <a:rPr lang="ja-JP" altLang="en-US" sz="800" b="0" i="0" u="none" strike="noStrike" baseline="0">
              <a:solidFill>
                <a:srgbClr val="000000"/>
              </a:solidFill>
              <a:latin typeface="ＭＳ Ｐ明朝"/>
              <a:ea typeface="ＭＳ Ｐ明朝"/>
            </a:rPr>
            <a:t>ク</a:t>
          </a:r>
        </a:p>
        <a:p>
          <a:pPr algn="ctr" rtl="0">
            <a:defRPr sz="1000"/>
          </a:pPr>
          <a:r>
            <a:rPr lang="ja-JP" altLang="en-US" sz="800" b="0" i="0" u="none" strike="noStrike" baseline="0">
              <a:solidFill>
                <a:srgbClr val="000000"/>
              </a:solidFill>
              <a:latin typeface="ＭＳ Ｐ明朝"/>
              <a:ea typeface="ＭＳ Ｐ明朝"/>
            </a:rPr>
            <a:t>リ</a:t>
          </a:r>
        </a:p>
        <a:p>
          <a:pPr algn="ctr" rtl="0">
            <a:defRPr sz="1000"/>
          </a:pPr>
          <a:r>
            <a:rPr lang="ja-JP" altLang="en-US" sz="800" b="0" i="0" u="none" strike="noStrike" baseline="0">
              <a:solidFill>
                <a:srgbClr val="000000"/>
              </a:solidFill>
              <a:latin typeface="ＭＳ Ｐ明朝"/>
              <a:ea typeface="ＭＳ Ｐ明朝"/>
            </a:rPr>
            <a:t>｜</a:t>
          </a:r>
        </a:p>
        <a:p>
          <a:pPr algn="ctr" rtl="0">
            <a:defRPr sz="1000"/>
          </a:pPr>
          <a:r>
            <a:rPr lang="ja-JP" altLang="en-US" sz="800" b="0" i="0" u="none" strike="noStrike" baseline="0">
              <a:solidFill>
                <a:srgbClr val="000000"/>
              </a:solidFill>
              <a:latin typeface="ＭＳ Ｐ明朝"/>
              <a:ea typeface="ＭＳ Ｐ明朝"/>
            </a:rPr>
            <a:t>ト</a:t>
          </a:r>
        </a:p>
        <a:p>
          <a:pPr algn="ctr" rtl="0">
            <a:defRPr sz="1000"/>
          </a:pPr>
          <a:r>
            <a:rPr lang="ja-JP" altLang="en-US" sz="800" b="0" i="0" u="none" strike="noStrike" baseline="0">
              <a:solidFill>
                <a:srgbClr val="000000"/>
              </a:solidFill>
              <a:latin typeface="ＭＳ Ｐ明朝"/>
              <a:ea typeface="ＭＳ Ｐ明朝"/>
            </a:rPr>
            <a:t>試</a:t>
          </a:r>
        </a:p>
        <a:p>
          <a:pPr algn="ctr" rtl="0">
            <a:defRPr sz="1000"/>
          </a:pPr>
          <a:r>
            <a:rPr lang="ja-JP" altLang="en-US" sz="800" b="0" i="0" u="none" strike="noStrike" baseline="0">
              <a:solidFill>
                <a:srgbClr val="000000"/>
              </a:solidFill>
              <a:latin typeface="ＭＳ Ｐ明朝"/>
              <a:ea typeface="ＭＳ Ｐ明朝"/>
            </a:rPr>
            <a:t>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 name="Text Box 55">
          <a:extLst>
            <a:ext uri="{FF2B5EF4-FFF2-40B4-BE49-F238E27FC236}">
              <a16:creationId xmlns:a16="http://schemas.microsoft.com/office/drawing/2014/main" id="{00000000-0008-0000-0500-00003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7" name="Text Box 56">
          <a:extLst>
            <a:ext uri="{FF2B5EF4-FFF2-40B4-BE49-F238E27FC236}">
              <a16:creationId xmlns:a16="http://schemas.microsoft.com/office/drawing/2014/main" id="{00000000-0008-0000-0500-00003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8" name="Text Box 57">
          <a:extLst>
            <a:ext uri="{FF2B5EF4-FFF2-40B4-BE49-F238E27FC236}">
              <a16:creationId xmlns:a16="http://schemas.microsoft.com/office/drawing/2014/main" id="{00000000-0008-0000-0500-00003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9" name="Text Box 58">
          <a:extLst>
            <a:ext uri="{FF2B5EF4-FFF2-40B4-BE49-F238E27FC236}">
              <a16:creationId xmlns:a16="http://schemas.microsoft.com/office/drawing/2014/main" id="{00000000-0008-0000-0500-00003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0" name="Text Box 59">
          <a:extLst>
            <a:ext uri="{FF2B5EF4-FFF2-40B4-BE49-F238E27FC236}">
              <a16:creationId xmlns:a16="http://schemas.microsoft.com/office/drawing/2014/main" id="{00000000-0008-0000-0500-00003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1" name="Text Box 60">
          <a:extLst>
            <a:ext uri="{FF2B5EF4-FFF2-40B4-BE49-F238E27FC236}">
              <a16:creationId xmlns:a16="http://schemas.microsoft.com/office/drawing/2014/main" id="{00000000-0008-0000-0500-00003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2" name="Text Box 61">
          <a:extLst>
            <a:ext uri="{FF2B5EF4-FFF2-40B4-BE49-F238E27FC236}">
              <a16:creationId xmlns:a16="http://schemas.microsoft.com/office/drawing/2014/main" id="{00000000-0008-0000-0500-00003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3" name="Text Box 62">
          <a:extLst>
            <a:ext uri="{FF2B5EF4-FFF2-40B4-BE49-F238E27FC236}">
              <a16:creationId xmlns:a16="http://schemas.microsoft.com/office/drawing/2014/main" id="{00000000-0008-0000-0500-00003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4" name="Text Box 63">
          <a:extLst>
            <a:ext uri="{FF2B5EF4-FFF2-40B4-BE49-F238E27FC236}">
              <a16:creationId xmlns:a16="http://schemas.microsoft.com/office/drawing/2014/main" id="{00000000-0008-0000-0500-000040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5" name="Text Box 64">
          <a:extLst>
            <a:ext uri="{FF2B5EF4-FFF2-40B4-BE49-F238E27FC236}">
              <a16:creationId xmlns:a16="http://schemas.microsoft.com/office/drawing/2014/main" id="{00000000-0008-0000-0500-000041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6" name="Text Box 65">
          <a:extLst>
            <a:ext uri="{FF2B5EF4-FFF2-40B4-BE49-F238E27FC236}">
              <a16:creationId xmlns:a16="http://schemas.microsoft.com/office/drawing/2014/main" id="{00000000-0008-0000-0500-00004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7" name="Text Box 66">
          <a:extLst>
            <a:ext uri="{FF2B5EF4-FFF2-40B4-BE49-F238E27FC236}">
              <a16:creationId xmlns:a16="http://schemas.microsoft.com/office/drawing/2014/main" id="{00000000-0008-0000-0500-00004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8" name="Text Box 67">
          <a:extLst>
            <a:ext uri="{FF2B5EF4-FFF2-40B4-BE49-F238E27FC236}">
              <a16:creationId xmlns:a16="http://schemas.microsoft.com/office/drawing/2014/main" id="{00000000-0008-0000-0500-00004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①</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9" name="Text Box 68">
          <a:extLst>
            <a:ext uri="{FF2B5EF4-FFF2-40B4-BE49-F238E27FC236}">
              <a16:creationId xmlns:a16="http://schemas.microsoft.com/office/drawing/2014/main" id="{00000000-0008-0000-0500-00004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③</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0" name="Text Box 69">
          <a:extLst>
            <a:ext uri="{FF2B5EF4-FFF2-40B4-BE49-F238E27FC236}">
              <a16:creationId xmlns:a16="http://schemas.microsoft.com/office/drawing/2014/main" id="{00000000-0008-0000-0500-00004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1" name="Text Box 70">
          <a:extLst>
            <a:ext uri="{FF2B5EF4-FFF2-40B4-BE49-F238E27FC236}">
              <a16:creationId xmlns:a16="http://schemas.microsoft.com/office/drawing/2014/main" id="{00000000-0008-0000-0500-00004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⑬</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2" name="Text Box 71">
          <a:extLst>
            <a:ext uri="{FF2B5EF4-FFF2-40B4-BE49-F238E27FC236}">
              <a16:creationId xmlns:a16="http://schemas.microsoft.com/office/drawing/2014/main" id="{00000000-0008-0000-0500-00004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⑭</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3" name="Text Box 72">
          <a:extLst>
            <a:ext uri="{FF2B5EF4-FFF2-40B4-BE49-F238E27FC236}">
              <a16:creationId xmlns:a16="http://schemas.microsoft.com/office/drawing/2014/main" id="{00000000-0008-0000-0500-00004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⑰</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4" name="Text Box 73">
          <a:extLst>
            <a:ext uri="{FF2B5EF4-FFF2-40B4-BE49-F238E27FC236}">
              <a16:creationId xmlns:a16="http://schemas.microsoft.com/office/drawing/2014/main" id="{00000000-0008-0000-0500-00004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⑫</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5" name="Text Box 74">
          <a:extLst>
            <a:ext uri="{FF2B5EF4-FFF2-40B4-BE49-F238E27FC236}">
              <a16:creationId xmlns:a16="http://schemas.microsoft.com/office/drawing/2014/main" id="{00000000-0008-0000-0500-00004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⑦</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6" name="Text Box 75">
          <a:extLst>
            <a:ext uri="{FF2B5EF4-FFF2-40B4-BE49-F238E27FC236}">
              <a16:creationId xmlns:a16="http://schemas.microsoft.com/office/drawing/2014/main" id="{00000000-0008-0000-0500-00004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②</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7" name="Text Box 76">
          <a:extLst>
            <a:ext uri="{FF2B5EF4-FFF2-40B4-BE49-F238E27FC236}">
              <a16:creationId xmlns:a16="http://schemas.microsoft.com/office/drawing/2014/main" id="{00000000-0008-0000-0500-00004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78" name="Text Box 77">
          <a:extLst>
            <a:ext uri="{FF2B5EF4-FFF2-40B4-BE49-F238E27FC236}">
              <a16:creationId xmlns:a16="http://schemas.microsoft.com/office/drawing/2014/main" id="{00000000-0008-0000-0500-00004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79" name="Text Box 78">
          <a:extLst>
            <a:ext uri="{FF2B5EF4-FFF2-40B4-BE49-F238E27FC236}">
              <a16:creationId xmlns:a16="http://schemas.microsoft.com/office/drawing/2014/main" id="{00000000-0008-0000-0500-00004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７５０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0" name="Text Box 79">
          <a:extLst>
            <a:ext uri="{FF2B5EF4-FFF2-40B4-BE49-F238E27FC236}">
              <a16:creationId xmlns:a16="http://schemas.microsoft.com/office/drawing/2014/main" id="{00000000-0008-0000-0500-000050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５５０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1" name="Text Box 80">
          <a:extLst>
            <a:ext uri="{FF2B5EF4-FFF2-40B4-BE49-F238E27FC236}">
              <a16:creationId xmlns:a16="http://schemas.microsoft.com/office/drawing/2014/main" id="{00000000-0008-0000-0500-000051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２,６５０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2" name="Text Box 81">
          <a:extLst>
            <a:ext uri="{FF2B5EF4-FFF2-40B4-BE49-F238E27FC236}">
              <a16:creationId xmlns:a16="http://schemas.microsoft.com/office/drawing/2014/main" id="{00000000-0008-0000-0500-00005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１,０５０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3" name="Text Box 82">
          <a:extLst>
            <a:ext uri="{FF2B5EF4-FFF2-40B4-BE49-F238E27FC236}">
              <a16:creationId xmlns:a16="http://schemas.microsoft.com/office/drawing/2014/main" id="{00000000-0008-0000-0500-00005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４,２００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4" name="Text Box 83">
          <a:extLst>
            <a:ext uri="{FF2B5EF4-FFF2-40B4-BE49-F238E27FC236}">
              <a16:creationId xmlns:a16="http://schemas.microsoft.com/office/drawing/2014/main" id="{00000000-0008-0000-0500-00005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１,８００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5" name="Text Box 84">
          <a:extLst>
            <a:ext uri="{FF2B5EF4-FFF2-40B4-BE49-F238E27FC236}">
              <a16:creationId xmlns:a16="http://schemas.microsoft.com/office/drawing/2014/main" id="{00000000-0008-0000-0500-00005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１５,０００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6" name="Text Box 85">
          <a:extLst>
            <a:ext uri="{FF2B5EF4-FFF2-40B4-BE49-F238E27FC236}">
              <a16:creationId xmlns:a16="http://schemas.microsoft.com/office/drawing/2014/main" id="{00000000-0008-0000-0500-00005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６５０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7" name="Text Box 86">
          <a:extLst>
            <a:ext uri="{FF2B5EF4-FFF2-40B4-BE49-F238E27FC236}">
              <a16:creationId xmlns:a16="http://schemas.microsoft.com/office/drawing/2014/main" id="{00000000-0008-0000-0500-00005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8" name="Text Box 87">
          <a:extLst>
            <a:ext uri="{FF2B5EF4-FFF2-40B4-BE49-F238E27FC236}">
              <a16:creationId xmlns:a16="http://schemas.microsoft.com/office/drawing/2014/main" id="{00000000-0008-0000-0500-00005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9" name="Text Box 88">
          <a:extLst>
            <a:ext uri="{FF2B5EF4-FFF2-40B4-BE49-F238E27FC236}">
              <a16:creationId xmlns:a16="http://schemas.microsoft.com/office/drawing/2014/main" id="{00000000-0008-0000-0500-00005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合　　計</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0" name="Text Box 89">
          <a:extLst>
            <a:ext uri="{FF2B5EF4-FFF2-40B4-BE49-F238E27FC236}">
              <a16:creationId xmlns:a16="http://schemas.microsoft.com/office/drawing/2014/main" id="{00000000-0008-0000-0500-00005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91" name="Text Box 90">
          <a:extLst>
            <a:ext uri="{FF2B5EF4-FFF2-40B4-BE49-F238E27FC236}">
              <a16:creationId xmlns:a16="http://schemas.microsoft.com/office/drawing/2014/main" id="{00000000-0008-0000-0500-00005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92" name="Text Box 91">
          <a:extLst>
            <a:ext uri="{FF2B5EF4-FFF2-40B4-BE49-F238E27FC236}">
              <a16:creationId xmlns:a16="http://schemas.microsoft.com/office/drawing/2014/main" id="{00000000-0008-0000-0500-00005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　　　種　　　別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3" name="Text Box 92">
          <a:extLst>
            <a:ext uri="{FF2B5EF4-FFF2-40B4-BE49-F238E27FC236}">
              <a16:creationId xmlns:a16="http://schemas.microsoft.com/office/drawing/2014/main" id="{00000000-0008-0000-0500-00005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標準養生７日未満</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4" name="Text Box 93">
          <a:extLst>
            <a:ext uri="{FF2B5EF4-FFF2-40B4-BE49-F238E27FC236}">
              <a16:creationId xmlns:a16="http://schemas.microsoft.com/office/drawing/2014/main" id="{00000000-0008-0000-0500-00005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標準養生２１日未満</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5" name="Text Box 94">
          <a:extLst>
            <a:ext uri="{FF2B5EF4-FFF2-40B4-BE49-F238E27FC236}">
              <a16:creationId xmlns:a16="http://schemas.microsoft.com/office/drawing/2014/main" id="{00000000-0008-0000-0500-00005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標準養生２１日以上</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6" name="Text Box 95">
          <a:extLst>
            <a:ext uri="{FF2B5EF4-FFF2-40B4-BE49-F238E27FC236}">
              <a16:creationId xmlns:a16="http://schemas.microsoft.com/office/drawing/2014/main" id="{00000000-0008-0000-0500-000060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試料のキュッピング又は整形</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7" name="Text Box 96">
          <a:extLst>
            <a:ext uri="{FF2B5EF4-FFF2-40B4-BE49-F238E27FC236}">
              <a16:creationId xmlns:a16="http://schemas.microsoft.com/office/drawing/2014/main" id="{00000000-0008-0000-0500-000061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試料の切断及び整形</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8" name="Text Box 97">
          <a:extLst>
            <a:ext uri="{FF2B5EF4-FFF2-40B4-BE49-F238E27FC236}">
              <a16:creationId xmlns:a16="http://schemas.microsoft.com/office/drawing/2014/main" id="{00000000-0008-0000-0500-00006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コンクリ－トの静弾性係数試験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9" name="Text Box 98">
          <a:extLst>
            <a:ext uri="{FF2B5EF4-FFF2-40B4-BE49-F238E27FC236}">
              <a16:creationId xmlns:a16="http://schemas.microsoft.com/office/drawing/2014/main" id="{00000000-0008-0000-0500-00006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コンクリ－トの引張強度試験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0" name="Text Box 99">
          <a:extLst>
            <a:ext uri="{FF2B5EF4-FFF2-40B4-BE49-F238E27FC236}">
              <a16:creationId xmlns:a16="http://schemas.microsoft.com/office/drawing/2014/main" id="{00000000-0008-0000-0500-00006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コンクリ－トコアの中性化試験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1" name="Text Box 100">
          <a:extLst>
            <a:ext uri="{FF2B5EF4-FFF2-40B4-BE49-F238E27FC236}">
              <a16:creationId xmlns:a16="http://schemas.microsoft.com/office/drawing/2014/main" id="{00000000-0008-0000-0500-000065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コンクリ－トの見掛け密度試験</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2" name="Text Box 101">
          <a:extLst>
            <a:ext uri="{FF2B5EF4-FFF2-40B4-BE49-F238E27FC236}">
              <a16:creationId xmlns:a16="http://schemas.microsoft.com/office/drawing/2014/main" id="{00000000-0008-0000-0500-000066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試験成績書</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3" name="Text Box 102">
          <a:extLst>
            <a:ext uri="{FF2B5EF4-FFF2-40B4-BE49-F238E27FC236}">
              <a16:creationId xmlns:a16="http://schemas.microsoft.com/office/drawing/2014/main" id="{00000000-0008-0000-0500-000067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試験手数料合計</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4" name="Text Box 103">
          <a:extLst>
            <a:ext uri="{FF2B5EF4-FFF2-40B4-BE49-F238E27FC236}">
              <a16:creationId xmlns:a16="http://schemas.microsoft.com/office/drawing/2014/main" id="{00000000-0008-0000-0500-000068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　ＪＩＳ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5" name="Text Box 104">
          <a:extLst>
            <a:ext uri="{FF2B5EF4-FFF2-40B4-BE49-F238E27FC236}">
              <a16:creationId xmlns:a16="http://schemas.microsoft.com/office/drawing/2014/main" id="{00000000-0008-0000-0500-000069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５３０８ （1998）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6" name="Text Box 105">
          <a:extLst>
            <a:ext uri="{FF2B5EF4-FFF2-40B4-BE49-F238E27FC236}">
              <a16:creationId xmlns:a16="http://schemas.microsoft.com/office/drawing/2014/main" id="{00000000-0008-0000-0500-00006A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１１５２ (2002)</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7" name="Text Box 106">
          <a:extLst>
            <a:ext uri="{FF2B5EF4-FFF2-40B4-BE49-F238E27FC236}">
              <a16:creationId xmlns:a16="http://schemas.microsoft.com/office/drawing/2014/main" id="{00000000-0008-0000-0500-00006B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１１０８ (1999)</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8" name="Text Box 107">
          <a:extLst>
            <a:ext uri="{FF2B5EF4-FFF2-40B4-BE49-F238E27FC236}">
              <a16:creationId xmlns:a16="http://schemas.microsoft.com/office/drawing/2014/main" id="{00000000-0008-0000-0500-00006C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１１１３ (1999)</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9" name="Text Box 108">
          <a:extLst>
            <a:ext uri="{FF2B5EF4-FFF2-40B4-BE49-F238E27FC236}">
              <a16:creationId xmlns:a16="http://schemas.microsoft.com/office/drawing/2014/main" id="{00000000-0008-0000-0500-00006D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１１４９ (2001)</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10" name="Text Box 109">
          <a:extLst>
            <a:ext uri="{FF2B5EF4-FFF2-40B4-BE49-F238E27FC236}">
              <a16:creationId xmlns:a16="http://schemas.microsoft.com/office/drawing/2014/main" id="{00000000-0008-0000-0500-00006E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１１０７  (2002)</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11" name="Text Box 110">
          <a:extLst>
            <a:ext uri="{FF2B5EF4-FFF2-40B4-BE49-F238E27FC236}">
              <a16:creationId xmlns:a16="http://schemas.microsoft.com/office/drawing/2014/main" id="{00000000-0008-0000-0500-00006F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18288" tIns="18288" rIns="0" bIns="18288" anchor="ctr" upright="1"/>
        <a:lstStyle/>
        <a:p>
          <a:pPr algn="l" rtl="0">
            <a:defRPr sz="1000"/>
          </a:pPr>
          <a:r>
            <a:rPr lang="ja-JP" altLang="en-US" sz="500" b="0" i="0" u="none" strike="noStrike" baseline="0">
              <a:solidFill>
                <a:srgbClr val="000000"/>
              </a:solidFill>
              <a:latin typeface="ＭＳ Ｐ明朝"/>
              <a:ea typeface="ＭＳ Ｐ明朝"/>
            </a:rPr>
            <a:t>Ａ １１３８   (        )　　　　　　　　　　　　</a:t>
          </a:r>
        </a:p>
        <a:p>
          <a:pPr algn="l" rtl="0">
            <a:defRPr sz="1000"/>
          </a:pPr>
          <a:r>
            <a:rPr lang="ja-JP" altLang="en-US" sz="500" b="0" i="0" u="none" strike="noStrike" baseline="0">
              <a:solidFill>
                <a:srgbClr val="000000"/>
              </a:solidFill>
              <a:latin typeface="ＭＳ Ｐ明朝"/>
              <a:ea typeface="ＭＳ Ｐ明朝"/>
            </a:rPr>
            <a:t>Ａ １１３２   (1999)</a:t>
          </a:r>
        </a:p>
      </xdr:txBody>
    </xdr:sp>
    <xdr:clientData/>
  </xdr:twoCellAnchor>
  <xdr:twoCellAnchor editAs="oneCell">
    <xdr:from>
      <xdr:col>0</xdr:col>
      <xdr:colOff>33538</xdr:colOff>
      <xdr:row>13</xdr:row>
      <xdr:rowOff>33539</xdr:rowOff>
    </xdr:from>
    <xdr:to>
      <xdr:col>0</xdr:col>
      <xdr:colOff>109738</xdr:colOff>
      <xdr:row>14</xdr:row>
      <xdr:rowOff>57447</xdr:rowOff>
    </xdr:to>
    <xdr:sp macro="" textlink="">
      <xdr:nvSpPr>
        <xdr:cNvPr id="112" name="Text Box 284">
          <a:extLst>
            <a:ext uri="{FF2B5EF4-FFF2-40B4-BE49-F238E27FC236}">
              <a16:creationId xmlns:a16="http://schemas.microsoft.com/office/drawing/2014/main" id="{00000000-0008-0000-0500-000070000000}"/>
            </a:ext>
          </a:extLst>
        </xdr:cNvPr>
        <xdr:cNvSpPr txBox="1">
          <a:spLocks noChangeArrowheads="1"/>
        </xdr:cNvSpPr>
      </xdr:nvSpPr>
      <xdr:spPr bwMode="auto">
        <a:xfrm>
          <a:off x="33538" y="2757689"/>
          <a:ext cx="76200" cy="214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41</xdr:row>
      <xdr:rowOff>0</xdr:rowOff>
    </xdr:from>
    <xdr:to>
      <xdr:col>0</xdr:col>
      <xdr:colOff>76200</xdr:colOff>
      <xdr:row>41</xdr:row>
      <xdr:rowOff>212937</xdr:rowOff>
    </xdr:to>
    <xdr:sp macro="" textlink="">
      <xdr:nvSpPr>
        <xdr:cNvPr id="113" name="Text Box 290">
          <a:extLst>
            <a:ext uri="{FF2B5EF4-FFF2-40B4-BE49-F238E27FC236}">
              <a16:creationId xmlns:a16="http://schemas.microsoft.com/office/drawing/2014/main" id="{00000000-0008-0000-0500-000071000000}"/>
            </a:ext>
          </a:extLst>
        </xdr:cNvPr>
        <xdr:cNvSpPr txBox="1">
          <a:spLocks noChangeArrowheads="1"/>
        </xdr:cNvSpPr>
      </xdr:nvSpPr>
      <xdr:spPr bwMode="auto">
        <a:xfrm>
          <a:off x="0" y="8639175"/>
          <a:ext cx="76200" cy="2129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22</xdr:row>
          <xdr:rowOff>28575</xdr:rowOff>
        </xdr:from>
        <xdr:to>
          <xdr:col>7</xdr:col>
          <xdr:colOff>104775</xdr:colOff>
          <xdr:row>22</xdr:row>
          <xdr:rowOff>238125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22</xdr:row>
          <xdr:rowOff>9525</xdr:rowOff>
        </xdr:from>
        <xdr:to>
          <xdr:col>23</xdr:col>
          <xdr:colOff>257175</xdr:colOff>
          <xdr:row>22</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現場</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49609</xdr:colOff>
          <xdr:row>28</xdr:row>
          <xdr:rowOff>28854</xdr:rowOff>
        </xdr:from>
        <xdr:to>
          <xdr:col>16</xdr:col>
          <xdr:colOff>70084</xdr:colOff>
          <xdr:row>29</xdr:row>
          <xdr:rowOff>149068</xdr:rowOff>
        </xdr:to>
        <xdr:grpSp>
          <xdr:nvGrpSpPr>
            <xdr:cNvPr id="114" name="グループ化 113">
              <a:extLst>
                <a:ext uri="{FF2B5EF4-FFF2-40B4-BE49-F238E27FC236}">
                  <a16:creationId xmlns:a16="http://schemas.microsoft.com/office/drawing/2014/main" id="{00000000-0008-0000-0500-000072000000}"/>
                </a:ext>
              </a:extLst>
            </xdr:cNvPr>
            <xdr:cNvGrpSpPr/>
          </xdr:nvGrpSpPr>
          <xdr:grpSpPr>
            <a:xfrm>
              <a:off x="1432270" y="5508289"/>
              <a:ext cx="2837008" cy="314811"/>
              <a:chOff x="9225791" y="3852259"/>
              <a:chExt cx="2824314" cy="301318"/>
            </a:xfrm>
          </xdr:grpSpPr>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9225791" y="3852784"/>
                <a:ext cx="784527" cy="2954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AE減水剤</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10187994" y="3853500"/>
                <a:ext cx="624088" cy="291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a:t>
                </a:r>
              </a:p>
            </xdr:txBody>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10811965" y="3852259"/>
                <a:ext cx="624883" cy="295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促進</a:t>
                </a:r>
              </a:p>
            </xdr:txBody>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11429093" y="3858168"/>
                <a:ext cx="621012" cy="29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遅延</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28</xdr:row>
          <xdr:rowOff>28575</xdr:rowOff>
        </xdr:from>
        <xdr:to>
          <xdr:col>20</xdr:col>
          <xdr:colOff>57150</xdr:colOff>
          <xdr:row>29</xdr:row>
          <xdr:rowOff>133350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0</xdr:col>
      <xdr:colOff>73389</xdr:colOff>
      <xdr:row>45</xdr:row>
      <xdr:rowOff>123031</xdr:rowOff>
    </xdr:from>
    <xdr:to>
      <xdr:col>17</xdr:col>
      <xdr:colOff>162920</xdr:colOff>
      <xdr:row>51</xdr:row>
      <xdr:rowOff>45754</xdr:rowOff>
    </xdr:to>
    <xdr:grpSp>
      <xdr:nvGrpSpPr>
        <xdr:cNvPr id="115" name="グループ化 120">
          <a:extLst>
            <a:ext uri="{FF2B5EF4-FFF2-40B4-BE49-F238E27FC236}">
              <a16:creationId xmlns:a16="http://schemas.microsoft.com/office/drawing/2014/main" id="{00000000-0008-0000-0500-000073000000}"/>
            </a:ext>
          </a:extLst>
        </xdr:cNvPr>
        <xdr:cNvGrpSpPr>
          <a:grpSpLocks/>
        </xdr:cNvGrpSpPr>
      </xdr:nvGrpSpPr>
      <xdr:grpSpPr bwMode="auto">
        <a:xfrm>
          <a:off x="73389" y="9893837"/>
          <a:ext cx="4544773" cy="967401"/>
          <a:chOff x="166562" y="6783658"/>
          <a:chExt cx="4576656" cy="1022424"/>
        </a:xfrm>
      </xdr:grpSpPr>
      <xdr:grpSp>
        <xdr:nvGrpSpPr>
          <xdr:cNvPr id="116" name="グループ化 10">
            <a:extLst>
              <a:ext uri="{FF2B5EF4-FFF2-40B4-BE49-F238E27FC236}">
                <a16:creationId xmlns:a16="http://schemas.microsoft.com/office/drawing/2014/main" id="{00000000-0008-0000-0500-000074000000}"/>
              </a:ext>
            </a:extLst>
          </xdr:cNvPr>
          <xdr:cNvGrpSpPr>
            <a:grpSpLocks/>
          </xdr:cNvGrpSpPr>
        </xdr:nvGrpSpPr>
        <xdr:grpSpPr bwMode="auto">
          <a:xfrm>
            <a:off x="166562" y="6783659"/>
            <a:ext cx="2586387" cy="799720"/>
            <a:chOff x="3534418" y="4414021"/>
            <a:chExt cx="1783717" cy="942078"/>
          </a:xfrm>
        </xdr:grpSpPr>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34418" y="4414021"/>
              <a:ext cx="1783717" cy="2384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23" name="テキスト ボックス 57352">
              <a:extLst>
                <a:ext uri="{FF2B5EF4-FFF2-40B4-BE49-F238E27FC236}">
                  <a16:creationId xmlns:a16="http://schemas.microsoft.com/office/drawing/2014/main" id="{00000000-0008-0000-0500-00007B000000}"/>
                </a:ext>
              </a:extLst>
            </xdr:cNvPr>
            <xdr:cNvSpPr txBox="1"/>
          </xdr:nvSpPr>
          <xdr:spPr>
            <a:xfrm>
              <a:off x="3534418" y="4652524"/>
              <a:ext cx="1783717" cy="7035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17" name="グループ化 11">
            <a:extLst>
              <a:ext uri="{FF2B5EF4-FFF2-40B4-BE49-F238E27FC236}">
                <a16:creationId xmlns:a16="http://schemas.microsoft.com/office/drawing/2014/main" id="{00000000-0008-0000-0500-000075000000}"/>
              </a:ext>
            </a:extLst>
          </xdr:cNvPr>
          <xdr:cNvGrpSpPr>
            <a:grpSpLocks/>
          </xdr:cNvGrpSpPr>
        </xdr:nvGrpSpPr>
        <xdr:grpSpPr bwMode="auto">
          <a:xfrm>
            <a:off x="2754501" y="6783658"/>
            <a:ext cx="1577115" cy="799718"/>
            <a:chOff x="3540623" y="4414023"/>
            <a:chExt cx="1791119" cy="942076"/>
          </a:xfrm>
        </xdr:grpSpPr>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0623" y="4414023"/>
              <a:ext cx="1791119" cy="238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540868" y="4652524"/>
              <a:ext cx="1790797" cy="7035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bwMode="auto">
          <a:xfrm>
            <a:off x="175540" y="7036734"/>
            <a:ext cx="2884446" cy="769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ＭＳ Ｐ明朝" panose="02020600040205080304" pitchFamily="18" charset="-128"/>
                <a:ea typeface="ＭＳ Ｐ明朝" panose="02020600040205080304" pitchFamily="18" charset="-128"/>
              </a:rPr>
              <a:t>山陰合同銀行　倉吉店　普通 </a:t>
            </a:r>
            <a:r>
              <a:rPr kumimoji="1" lang="en-US" altLang="ja-JP" sz="900">
                <a:latin typeface="ＭＳ Ｐ明朝" panose="02020600040205080304" pitchFamily="18" charset="-128"/>
                <a:ea typeface="ＭＳ Ｐ明朝" panose="02020600040205080304" pitchFamily="18" charset="-128"/>
              </a:rPr>
              <a:t>3650049</a:t>
            </a:r>
          </a:p>
          <a:p>
            <a:pPr>
              <a:lnSpc>
                <a:spcPts val="1200"/>
              </a:lnSpc>
            </a:pPr>
            <a:r>
              <a:rPr kumimoji="1" lang="ja-JP" altLang="en-US" sz="900">
                <a:latin typeface="ＭＳ Ｐ明朝" panose="02020600040205080304" pitchFamily="18" charset="-128"/>
                <a:ea typeface="ＭＳ Ｐ明朝" panose="02020600040205080304" pitchFamily="18" charset="-128"/>
              </a:rPr>
              <a:t>鳥取銀行　倉吉中央店　普通 </a:t>
            </a:r>
            <a:r>
              <a:rPr kumimoji="1" lang="en-US" altLang="ja-JP" sz="900">
                <a:latin typeface="ＭＳ Ｐ明朝" panose="02020600040205080304" pitchFamily="18" charset="-128"/>
                <a:ea typeface="ＭＳ Ｐ明朝" panose="02020600040205080304" pitchFamily="18" charset="-128"/>
              </a:rPr>
              <a:t>0013632</a:t>
            </a:r>
          </a:p>
          <a:p>
            <a:pPr>
              <a:lnSpc>
                <a:spcPts val="1000"/>
              </a:lnSpc>
            </a:pPr>
            <a:r>
              <a:rPr kumimoji="1" lang="ja-JP" altLang="en-US" sz="900">
                <a:latin typeface="ＭＳ Ｐ明朝" panose="02020600040205080304" pitchFamily="18" charset="-128"/>
                <a:ea typeface="ＭＳ Ｐ明朝" panose="02020600040205080304" pitchFamily="18" charset="-128"/>
              </a:rPr>
              <a:t>倉吉信用金庫　倉吉駅前支店  普通 </a:t>
            </a:r>
            <a:r>
              <a:rPr kumimoji="1" lang="en-US" altLang="ja-JP" sz="900">
                <a:latin typeface="ＭＳ Ｐ明朝" panose="02020600040205080304" pitchFamily="18" charset="-128"/>
                <a:ea typeface="ＭＳ Ｐ明朝" panose="02020600040205080304" pitchFamily="18" charset="-128"/>
              </a:rPr>
              <a:t>0258911</a:t>
            </a:r>
            <a:endParaRPr kumimoji="1" lang="ja-JP" altLang="en-US" sz="900">
              <a:latin typeface="ＭＳ Ｐ明朝" panose="02020600040205080304" pitchFamily="18" charset="-128"/>
              <a:ea typeface="ＭＳ Ｐ明朝" panose="02020600040205080304" pitchFamily="18" charset="-128"/>
            </a:endParaRPr>
          </a:p>
        </xdr:txBody>
      </xdr:sp>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bwMode="auto">
          <a:xfrm>
            <a:off x="2801024" y="7087349"/>
            <a:ext cx="1942194" cy="546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1</xdr:col>
      <xdr:colOff>12566</xdr:colOff>
      <xdr:row>50</xdr:row>
      <xdr:rowOff>142475</xdr:rowOff>
    </xdr:from>
    <xdr:to>
      <xdr:col>20</xdr:col>
      <xdr:colOff>107273</xdr:colOff>
      <xdr:row>52</xdr:row>
      <xdr:rowOff>0</xdr:rowOff>
    </xdr:to>
    <xdr:sp macro="" textlink="">
      <xdr:nvSpPr>
        <xdr:cNvPr id="124" name="Text Box 111">
          <a:extLst>
            <a:ext uri="{FF2B5EF4-FFF2-40B4-BE49-F238E27FC236}">
              <a16:creationId xmlns:a16="http://schemas.microsoft.com/office/drawing/2014/main" id="{00000000-0008-0000-0500-00007C000000}"/>
            </a:ext>
          </a:extLst>
        </xdr:cNvPr>
        <xdr:cNvSpPr txBox="1">
          <a:spLocks noChangeArrowheads="1"/>
        </xdr:cNvSpPr>
      </xdr:nvSpPr>
      <xdr:spPr bwMode="auto">
        <a:xfrm>
          <a:off x="374516" y="10724750"/>
          <a:ext cx="4981032" cy="20042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800" b="0" i="0" u="none" strike="noStrike">
              <a:effectLst/>
              <a:latin typeface="ＭＳ Ｐ明朝" panose="02020600040205080304" pitchFamily="18" charset="-128"/>
              <a:ea typeface="ＭＳ Ｐ明朝" panose="02020600040205080304" pitchFamily="18" charset="-128"/>
            </a:rPr>
            <a:t>（</a:t>
          </a:r>
          <a:r>
            <a:rPr lang="en-US" altLang="ja-JP" sz="800" b="0" i="0" u="none" strike="noStrike">
              <a:effectLst/>
              <a:latin typeface="ＭＳ Ｐ明朝" panose="02020600040205080304" pitchFamily="18" charset="-128"/>
              <a:ea typeface="ＭＳ Ｐ明朝" panose="02020600040205080304" pitchFamily="18" charset="-128"/>
            </a:rPr>
            <a:t>※</a:t>
          </a:r>
          <a:r>
            <a:rPr lang="ja-JP" altLang="en-US" sz="8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800"/>
            <a:t> </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xdr:col>
      <xdr:colOff>7020</xdr:colOff>
      <xdr:row>55</xdr:row>
      <xdr:rowOff>41043</xdr:rowOff>
    </xdr:from>
    <xdr:to>
      <xdr:col>25</xdr:col>
      <xdr:colOff>190499</xdr:colOff>
      <xdr:row>57</xdr:row>
      <xdr:rowOff>0</xdr:rowOff>
    </xdr:to>
    <xdr:sp macro="" textlink="">
      <xdr:nvSpPr>
        <xdr:cNvPr id="125" name="Text Box 111">
          <a:extLst>
            <a:ext uri="{FF2B5EF4-FFF2-40B4-BE49-F238E27FC236}">
              <a16:creationId xmlns:a16="http://schemas.microsoft.com/office/drawing/2014/main" id="{00000000-0008-0000-0500-00007D000000}"/>
            </a:ext>
          </a:extLst>
        </xdr:cNvPr>
        <xdr:cNvSpPr txBox="1">
          <a:spLocks noChangeArrowheads="1"/>
        </xdr:cNvSpPr>
      </xdr:nvSpPr>
      <xdr:spPr bwMode="auto">
        <a:xfrm>
          <a:off x="368970" y="11661543"/>
          <a:ext cx="6584279" cy="520727"/>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9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900">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900">
              <a:latin typeface="ＭＳ Ｐ明朝" panose="02020600040205080304" pitchFamily="18" charset="-128"/>
              <a:ea typeface="ＭＳ Ｐ明朝" panose="02020600040205080304" pitchFamily="18" charset="-128"/>
            </a:rPr>
            <a:t>上記内容をご確認いただけましたら</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チェック</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をお願いいたします。</a:t>
          </a:r>
          <a:endParaRPr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50</xdr:row>
          <xdr:rowOff>171450</xdr:rowOff>
        </xdr:from>
        <xdr:to>
          <xdr:col>0</xdr:col>
          <xdr:colOff>314325</xdr:colOff>
          <xdr:row>51</xdr:row>
          <xdr:rowOff>142875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54</xdr:row>
          <xdr:rowOff>304800</xdr:rowOff>
        </xdr:from>
        <xdr:to>
          <xdr:col>0</xdr:col>
          <xdr:colOff>323850</xdr:colOff>
          <xdr:row>56</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47625</xdr:rowOff>
        </xdr:from>
        <xdr:to>
          <xdr:col>24</xdr:col>
          <xdr:colOff>95250</xdr:colOff>
          <xdr:row>31</xdr:row>
          <xdr:rowOff>123825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20±2℃水中（標準）</a:t>
              </a:r>
            </a:p>
          </xdr:txBody>
        </xdr:sp>
        <xdr:clientData/>
      </xdr:twoCellAnchor>
    </mc:Choice>
    <mc:Fallback/>
  </mc:AlternateContent>
  <xdr:twoCellAnchor>
    <xdr:from>
      <xdr:col>0</xdr:col>
      <xdr:colOff>30726</xdr:colOff>
      <xdr:row>38</xdr:row>
      <xdr:rowOff>152912</xdr:rowOff>
    </xdr:from>
    <xdr:to>
      <xdr:col>0</xdr:col>
      <xdr:colOff>337984</xdr:colOff>
      <xdr:row>41</xdr:row>
      <xdr:rowOff>50174</xdr:rowOff>
    </xdr:to>
    <xdr:sp macro="" textlink="">
      <xdr:nvSpPr>
        <xdr:cNvPr id="126" name="Text Box 293">
          <a:extLst>
            <a:ext uri="{FF2B5EF4-FFF2-40B4-BE49-F238E27FC236}">
              <a16:creationId xmlns:a16="http://schemas.microsoft.com/office/drawing/2014/main" id="{00000000-0008-0000-0500-00007E000000}"/>
            </a:ext>
          </a:extLst>
        </xdr:cNvPr>
        <xdr:cNvSpPr txBox="1">
          <a:spLocks noChangeArrowheads="1"/>
        </xdr:cNvSpPr>
      </xdr:nvSpPr>
      <xdr:spPr bwMode="auto">
        <a:xfrm>
          <a:off x="30726" y="7677662"/>
          <a:ext cx="307258" cy="1011687"/>
        </a:xfrm>
        <a:prstGeom prst="rect">
          <a:avLst/>
        </a:prstGeom>
        <a:noFill/>
        <a:ln>
          <a:noFill/>
        </a:ln>
        <a:effectLst/>
      </xdr:spPr>
      <xdr:txBody>
        <a:bodyPr vertOverflow="clip" vert="wordArtVertRtl" wrap="square" lIns="18288" tIns="0" rIns="0" bIns="0" anchor="ctr" upright="1"/>
        <a:lstStyle/>
        <a:p>
          <a:pPr algn="l" rtl="0">
            <a:defRPr sz="1000"/>
          </a:pPr>
          <a:r>
            <a:rPr lang="ja-JP" altLang="en-US" sz="700" b="0" i="0" u="none" strike="noStrike" baseline="0">
              <a:solidFill>
                <a:srgbClr val="000000"/>
              </a:solidFill>
              <a:latin typeface="ＭＳ Ｐゴシック"/>
              <a:ea typeface="ＭＳ Ｐゴシック"/>
            </a:rPr>
            <a:t>コンクリート試験</a:t>
          </a:r>
        </a:p>
      </xdr:txBody>
    </xdr:sp>
    <xdr:clientData/>
  </xdr:twoCellAnchor>
  <xdr:oneCellAnchor>
    <xdr:from>
      <xdr:col>0</xdr:col>
      <xdr:colOff>88427</xdr:colOff>
      <xdr:row>38</xdr:row>
      <xdr:rowOff>16614</xdr:rowOff>
    </xdr:from>
    <xdr:ext cx="194732" cy="129248"/>
    <xdr:sp macro="" textlink="">
      <xdr:nvSpPr>
        <xdr:cNvPr id="127" name="Text Box 292">
          <a:extLst>
            <a:ext uri="{FF2B5EF4-FFF2-40B4-BE49-F238E27FC236}">
              <a16:creationId xmlns:a16="http://schemas.microsoft.com/office/drawing/2014/main" id="{00000000-0008-0000-0500-00007F000000}"/>
            </a:ext>
          </a:extLst>
        </xdr:cNvPr>
        <xdr:cNvSpPr txBox="1">
          <a:spLocks noChangeArrowheads="1"/>
        </xdr:cNvSpPr>
      </xdr:nvSpPr>
      <xdr:spPr bwMode="auto">
        <a:xfrm>
          <a:off x="88427" y="7541364"/>
          <a:ext cx="194732" cy="129248"/>
        </a:xfrm>
        <a:prstGeom prst="rect">
          <a:avLst/>
        </a:prstGeom>
        <a:noFill/>
        <a:ln>
          <a:noFill/>
        </a:ln>
        <a:effectLst/>
      </xdr:spPr>
      <xdr:txBody>
        <a:bodyPr wrap="none" lIns="18288" tIns="18288" rIns="18288" bIns="0" anchor="t" upright="1">
          <a:noAutofit/>
        </a:bodyPr>
        <a:lstStyle/>
        <a:p>
          <a:pPr algn="ctr" rtl="0">
            <a:defRPr sz="1000"/>
          </a:pPr>
          <a:r>
            <a:rPr lang="ja-JP" altLang="en-US" sz="700" b="0" i="0" u="none" strike="noStrike" baseline="0">
              <a:solidFill>
                <a:srgbClr val="000000"/>
              </a:solidFill>
              <a:latin typeface="ＭＳ Ｐゴシック"/>
              <a:ea typeface="ＭＳ Ｐゴシック"/>
            </a:rPr>
            <a:t>（Ｄ）</a:t>
          </a:r>
        </a:p>
      </xdr:txBody>
    </xdr:sp>
    <xdr:clientData/>
  </xdr:oneCellAnchor>
  <xdr:twoCellAnchor>
    <xdr:from>
      <xdr:col>24</xdr:col>
      <xdr:colOff>148035</xdr:colOff>
      <xdr:row>45</xdr:row>
      <xdr:rowOff>105568</xdr:rowOff>
    </xdr:from>
    <xdr:to>
      <xdr:col>28</xdr:col>
      <xdr:colOff>236256</xdr:colOff>
      <xdr:row>51</xdr:row>
      <xdr:rowOff>115093</xdr:rowOff>
    </xdr:to>
    <xdr:grpSp>
      <xdr:nvGrpSpPr>
        <xdr:cNvPr id="10240" name="グループ化 10239">
          <a:extLst>
            <a:ext uri="{FF2B5EF4-FFF2-40B4-BE49-F238E27FC236}">
              <a16:creationId xmlns:a16="http://schemas.microsoft.com/office/drawing/2014/main" id="{00000000-0008-0000-0500-000000280000}"/>
            </a:ext>
          </a:extLst>
        </xdr:cNvPr>
        <xdr:cNvGrpSpPr/>
      </xdr:nvGrpSpPr>
      <xdr:grpSpPr>
        <a:xfrm>
          <a:off x="6631180" y="9876374"/>
          <a:ext cx="1112415" cy="1054203"/>
          <a:chOff x="6426868" y="11500184"/>
          <a:chExt cx="1273343" cy="1193131"/>
        </a:xfrm>
      </xdr:grpSpPr>
      <xdr:sp macro="" textlink="">
        <xdr:nvSpPr>
          <xdr:cNvPr id="10251" name="テキスト ボックス 10250">
            <a:extLst>
              <a:ext uri="{FF2B5EF4-FFF2-40B4-BE49-F238E27FC236}">
                <a16:creationId xmlns:a16="http://schemas.microsoft.com/office/drawing/2014/main" id="{00000000-0008-0000-0500-00000B280000}"/>
              </a:ext>
            </a:extLst>
          </xdr:cNvPr>
          <xdr:cNvSpPr txBox="1"/>
        </xdr:nvSpPr>
        <xdr:spPr>
          <a:xfrm>
            <a:off x="6436895" y="11500184"/>
            <a:ext cx="1263316"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領　収　済　印</a:t>
            </a:r>
          </a:p>
        </xdr:txBody>
      </xdr:sp>
      <xdr:cxnSp macro="">
        <xdr:nvCxnSpPr>
          <xdr:cNvPr id="10252" name="直線コネクタ 10251">
            <a:extLst>
              <a:ext uri="{FF2B5EF4-FFF2-40B4-BE49-F238E27FC236}">
                <a16:creationId xmlns:a16="http://schemas.microsoft.com/office/drawing/2014/main" id="{00000000-0008-0000-0500-00000C280000}"/>
              </a:ext>
            </a:extLst>
          </xdr:cNvPr>
          <xdr:cNvCxnSpPr/>
        </xdr:nvCxnSpPr>
        <xdr:spPr bwMode="auto">
          <a:xfrm>
            <a:off x="6426868" y="11763627"/>
            <a:ext cx="1273343" cy="0"/>
          </a:xfrm>
          <a:prstGeom prst="line">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grpSp>
    <xdr:clientData/>
  </xdr:twoCellAnchor>
  <xdr:twoCellAnchor>
    <xdr:from>
      <xdr:col>6</xdr:col>
      <xdr:colOff>198467</xdr:colOff>
      <xdr:row>41</xdr:row>
      <xdr:rowOff>154024</xdr:rowOff>
    </xdr:from>
    <xdr:to>
      <xdr:col>18</xdr:col>
      <xdr:colOff>9524</xdr:colOff>
      <xdr:row>42</xdr:row>
      <xdr:rowOff>161925</xdr:rowOff>
    </xdr:to>
    <xdr:sp macro="" textlink="">
      <xdr:nvSpPr>
        <xdr:cNvPr id="10253" name="テキスト ボックス 10252">
          <a:extLst>
            <a:ext uri="{FF2B5EF4-FFF2-40B4-BE49-F238E27FC236}">
              <a16:creationId xmlns:a16="http://schemas.microsoft.com/office/drawing/2014/main" id="{00000000-0008-0000-0500-00000D280000}"/>
            </a:ext>
          </a:extLst>
        </xdr:cNvPr>
        <xdr:cNvSpPr txBox="1"/>
      </xdr:nvSpPr>
      <xdr:spPr>
        <a:xfrm>
          <a:off x="1846292" y="8793199"/>
          <a:ext cx="2897157" cy="312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M" panose="020B0600000000000000" pitchFamily="50" charset="-128"/>
              <a:ea typeface="HGPｺﾞｼｯｸM" panose="020B0600000000000000" pitchFamily="50" charset="-128"/>
            </a:rPr>
            <a:t>【</a:t>
          </a:r>
          <a:r>
            <a:rPr kumimoji="1" lang="ja-JP" altLang="en-US" sz="900">
              <a:latin typeface="HGPｺﾞｼｯｸM" panose="020B0600000000000000" pitchFamily="50" charset="-128"/>
              <a:ea typeface="HGPｺﾞｼｯｸM" panose="020B0600000000000000" pitchFamily="50" charset="-128"/>
            </a:rPr>
            <a:t>　　　　　　　　　　　　　　　　　　　　　　　　　　　　</a:t>
          </a:r>
          <a:r>
            <a:rPr kumimoji="1" lang="en-US" altLang="ja-JP" sz="900">
              <a:latin typeface="HGPｺﾞｼｯｸM" panose="020B0600000000000000" pitchFamily="50" charset="-128"/>
              <a:ea typeface="HGPｺﾞｼｯｸM" panose="020B0600000000000000" pitchFamily="50" charset="-128"/>
            </a:rPr>
            <a:t>】</a:t>
          </a:r>
          <a:r>
            <a:rPr kumimoji="1" lang="ja-JP" altLang="en-US" sz="900">
              <a:latin typeface="HGPｺﾞｼｯｸM" panose="020B0600000000000000" pitchFamily="50" charset="-128"/>
              <a:ea typeface="HGPｺﾞｼｯｸM" panose="020B0600000000000000" pitchFamily="50" charset="-128"/>
            </a:rPr>
            <a:t>　</a:t>
          </a:r>
        </a:p>
      </xdr:txBody>
    </xdr:sp>
    <xdr:clientData/>
  </xdr:twoCellAnchor>
  <mc:AlternateContent xmlns:mc="http://schemas.openxmlformats.org/markup-compatibility/2006">
    <mc:Choice xmlns:a14="http://schemas.microsoft.com/office/drawing/2010/main" Requires="a14">
      <xdr:twoCellAnchor>
        <xdr:from>
          <xdr:col>8</xdr:col>
          <xdr:colOff>123825</xdr:colOff>
          <xdr:row>41</xdr:row>
          <xdr:rowOff>123825</xdr:rowOff>
        </xdr:from>
        <xdr:to>
          <xdr:col>12</xdr:col>
          <xdr:colOff>76200</xdr:colOff>
          <xdr:row>42</xdr:row>
          <xdr:rowOff>133350</xdr:rowOff>
        </xdr:to>
        <xdr:sp macro="" textlink="">
          <xdr:nvSpPr>
            <xdr:cNvPr id="10304" name="Check Box 11" hidden="1">
              <a:extLst>
                <a:ext uri="{63B3BB69-23CF-44E3-9099-C40C66FF867C}">
                  <a14:compatExt spid="_x0000_s10251"/>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42</xdr:row>
          <xdr:rowOff>114300</xdr:rowOff>
        </xdr:from>
        <xdr:to>
          <xdr:col>7</xdr:col>
          <xdr:colOff>219075</xdr:colOff>
          <xdr:row>42</xdr:row>
          <xdr:rowOff>285750</xdr:rowOff>
        </xdr:to>
        <xdr:sp macro="" textlink="">
          <xdr:nvSpPr>
            <xdr:cNvPr id="10305" name="Check Box 12" hidden="1">
              <a:extLst>
                <a:ext uri="{63B3BB69-23CF-44E3-9099-C40C66FF867C}">
                  <a14:compatExt spid="_x0000_s10252"/>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41</xdr:row>
          <xdr:rowOff>19050</xdr:rowOff>
        </xdr:from>
        <xdr:to>
          <xdr:col>7</xdr:col>
          <xdr:colOff>9525</xdr:colOff>
          <xdr:row>42</xdr:row>
          <xdr:rowOff>219075</xdr:rowOff>
        </xdr:to>
        <xdr:sp macro="" textlink="">
          <xdr:nvSpPr>
            <xdr:cNvPr id="10306" name="Check Box 13" hidden="1">
              <a:extLst>
                <a:ext uri="{63B3BB69-23CF-44E3-9099-C40C66FF867C}">
                  <a14:compatExt spid="_x0000_s10253"/>
                </a:ext>
                <a:ext uri="{FF2B5EF4-FFF2-40B4-BE49-F238E27FC236}">
                  <a16:creationId xmlns:a16="http://schemas.microsoft.com/office/drawing/2014/main" id="{00000000-0008-0000-0400-00004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41</xdr:row>
          <xdr:rowOff>76200</xdr:rowOff>
        </xdr:from>
        <xdr:to>
          <xdr:col>15</xdr:col>
          <xdr:colOff>190500</xdr:colOff>
          <xdr:row>42</xdr:row>
          <xdr:rowOff>161925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着払い</a:t>
              </a:r>
            </a:p>
          </xdr:txBody>
        </xdr:sp>
        <xdr:clientData/>
      </xdr:twoCellAnchor>
    </mc:Choice>
    <mc:Fallback/>
  </mc:AlternateContent>
  <xdr:twoCellAnchor>
    <xdr:from>
      <xdr:col>0</xdr:col>
      <xdr:colOff>76969</xdr:colOff>
      <xdr:row>41</xdr:row>
      <xdr:rowOff>179212</xdr:rowOff>
    </xdr:from>
    <xdr:to>
      <xdr:col>4</xdr:col>
      <xdr:colOff>229992</xdr:colOff>
      <xdr:row>43</xdr:row>
      <xdr:rowOff>133271</xdr:rowOff>
    </xdr:to>
    <xdr:sp macro="" textlink="">
      <xdr:nvSpPr>
        <xdr:cNvPr id="10258" name="テキスト ボックス 10257">
          <a:extLst>
            <a:ext uri="{FF2B5EF4-FFF2-40B4-BE49-F238E27FC236}">
              <a16:creationId xmlns:a16="http://schemas.microsoft.com/office/drawing/2014/main" id="{00000000-0008-0000-0500-000012280000}"/>
            </a:ext>
          </a:extLst>
        </xdr:cNvPr>
        <xdr:cNvSpPr txBox="1"/>
      </xdr:nvSpPr>
      <xdr:spPr>
        <a:xfrm>
          <a:off x="76969" y="8818387"/>
          <a:ext cx="1286498" cy="563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PｺﾞｼｯｸM" panose="020B0600000000000000" pitchFamily="50" charset="-128"/>
              <a:ea typeface="HGPｺﾞｼｯｸM" panose="020B0600000000000000" pitchFamily="50" charset="-128"/>
            </a:rPr>
            <a:t>成績書の受取方法　</a:t>
          </a:r>
        </a:p>
      </xdr:txBody>
    </xdr:sp>
    <xdr:clientData/>
  </xdr:twoCellAnchor>
  <xdr:twoCellAnchor>
    <xdr:from>
      <xdr:col>17</xdr:col>
      <xdr:colOff>247844</xdr:colOff>
      <xdr:row>2</xdr:row>
      <xdr:rowOff>4859</xdr:rowOff>
    </xdr:from>
    <xdr:to>
      <xdr:col>21</xdr:col>
      <xdr:colOff>249781</xdr:colOff>
      <xdr:row>4</xdr:row>
      <xdr:rowOff>180543</xdr:rowOff>
    </xdr:to>
    <xdr:grpSp>
      <xdr:nvGrpSpPr>
        <xdr:cNvPr id="10259" name="グループ化 10258">
          <a:extLst>
            <a:ext uri="{FF2B5EF4-FFF2-40B4-BE49-F238E27FC236}">
              <a16:creationId xmlns:a16="http://schemas.microsoft.com/office/drawing/2014/main" id="{00000000-0008-0000-0500-000013280000}"/>
            </a:ext>
          </a:extLst>
        </xdr:cNvPr>
        <xdr:cNvGrpSpPr/>
      </xdr:nvGrpSpPr>
      <xdr:grpSpPr>
        <a:xfrm>
          <a:off x="4703086" y="506714"/>
          <a:ext cx="1138792" cy="933587"/>
          <a:chOff x="6426868" y="11500184"/>
          <a:chExt cx="1273346" cy="1193131"/>
        </a:xfrm>
      </xdr:grpSpPr>
      <xdr:sp macro="" textlink="">
        <xdr:nvSpPr>
          <xdr:cNvPr id="10260" name="テキスト ボックス 10259">
            <a:extLst>
              <a:ext uri="{FF2B5EF4-FFF2-40B4-BE49-F238E27FC236}">
                <a16:creationId xmlns:a16="http://schemas.microsoft.com/office/drawing/2014/main" id="{00000000-0008-0000-0500-000014280000}"/>
              </a:ext>
            </a:extLst>
          </xdr:cNvPr>
          <xdr:cNvSpPr txBox="1"/>
        </xdr:nvSpPr>
        <xdr:spPr>
          <a:xfrm>
            <a:off x="6436898" y="11500184"/>
            <a:ext cx="1263316"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10261" name="直線コネクタ 10260">
            <a:extLst>
              <a:ext uri="{FF2B5EF4-FFF2-40B4-BE49-F238E27FC236}">
                <a16:creationId xmlns:a16="http://schemas.microsoft.com/office/drawing/2014/main" id="{00000000-0008-0000-0500-000015280000}"/>
              </a:ext>
            </a:extLst>
          </xdr:cNvPr>
          <xdr:cNvCxnSpPr/>
        </xdr:nvCxnSpPr>
        <xdr:spPr bwMode="auto">
          <a:xfrm>
            <a:off x="6426868" y="11776924"/>
            <a:ext cx="1273343" cy="0"/>
          </a:xfrm>
          <a:prstGeom prst="line">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grpSp>
    <xdr:clientData/>
  </xdr:twoCellAnchor>
  <xdr:twoCellAnchor>
    <xdr:from>
      <xdr:col>22</xdr:col>
      <xdr:colOff>142875</xdr:colOff>
      <xdr:row>2</xdr:row>
      <xdr:rowOff>109050</xdr:rowOff>
    </xdr:from>
    <xdr:to>
      <xdr:col>28</xdr:col>
      <xdr:colOff>237314</xdr:colOff>
      <xdr:row>4</xdr:row>
      <xdr:rowOff>171449</xdr:rowOff>
    </xdr:to>
    <xdr:grpSp>
      <xdr:nvGrpSpPr>
        <xdr:cNvPr id="10262" name="Group 4">
          <a:extLst>
            <a:ext uri="{FF2B5EF4-FFF2-40B4-BE49-F238E27FC236}">
              <a16:creationId xmlns:a16="http://schemas.microsoft.com/office/drawing/2014/main" id="{00000000-0008-0000-0500-000016280000}"/>
            </a:ext>
          </a:extLst>
        </xdr:cNvPr>
        <xdr:cNvGrpSpPr>
          <a:grpSpLocks/>
        </xdr:cNvGrpSpPr>
      </xdr:nvGrpSpPr>
      <xdr:grpSpPr bwMode="auto">
        <a:xfrm>
          <a:off x="6042230" y="610905"/>
          <a:ext cx="1702423" cy="820302"/>
          <a:chOff x="551" y="65"/>
          <a:chExt cx="173" cy="89"/>
        </a:xfrm>
        <a:noFill/>
      </xdr:grpSpPr>
      <xdr:sp macro="" textlink="">
        <xdr:nvSpPr>
          <xdr:cNvPr id="10263" name="Rectangle 5">
            <a:extLst>
              <a:ext uri="{FF2B5EF4-FFF2-40B4-BE49-F238E27FC236}">
                <a16:creationId xmlns:a16="http://schemas.microsoft.com/office/drawing/2014/main" id="{00000000-0008-0000-0500-000017280000}"/>
              </a:ext>
            </a:extLst>
          </xdr:cNvPr>
          <xdr:cNvSpPr>
            <a:spLocks noChangeArrowheads="1"/>
          </xdr:cNvSpPr>
        </xdr:nvSpPr>
        <xdr:spPr bwMode="auto">
          <a:xfrm>
            <a:off x="547" y="89"/>
            <a:ext cx="57"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10264" name="Rectangle 6">
            <a:extLst>
              <a:ext uri="{FF2B5EF4-FFF2-40B4-BE49-F238E27FC236}">
                <a16:creationId xmlns:a16="http://schemas.microsoft.com/office/drawing/2014/main" id="{00000000-0008-0000-0500-000018280000}"/>
              </a:ext>
            </a:extLst>
          </xdr:cNvPr>
          <xdr:cNvSpPr>
            <a:spLocks noChangeArrowheads="1"/>
          </xdr:cNvSpPr>
        </xdr:nvSpPr>
        <xdr:spPr bwMode="auto">
          <a:xfrm>
            <a:off x="604" y="89"/>
            <a:ext cx="59"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10265" name="Rectangle 7">
            <a:extLst>
              <a:ext uri="{FF2B5EF4-FFF2-40B4-BE49-F238E27FC236}">
                <a16:creationId xmlns:a16="http://schemas.microsoft.com/office/drawing/2014/main" id="{00000000-0008-0000-0500-000019280000}"/>
              </a:ext>
            </a:extLst>
          </xdr:cNvPr>
          <xdr:cNvSpPr>
            <a:spLocks noChangeArrowheads="1"/>
          </xdr:cNvSpPr>
        </xdr:nvSpPr>
        <xdr:spPr bwMode="auto">
          <a:xfrm>
            <a:off x="663" y="89"/>
            <a:ext cx="58"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10266" name="Text Box 8">
            <a:extLst>
              <a:ext uri="{FF2B5EF4-FFF2-40B4-BE49-F238E27FC236}">
                <a16:creationId xmlns:a16="http://schemas.microsoft.com/office/drawing/2014/main" id="{00000000-0008-0000-0500-00001A280000}"/>
              </a:ext>
            </a:extLst>
          </xdr:cNvPr>
          <xdr:cNvSpPr txBox="1">
            <a:spLocks noChangeArrowheads="1"/>
          </xdr:cNvSpPr>
        </xdr:nvSpPr>
        <xdr:spPr bwMode="auto">
          <a:xfrm>
            <a:off x="547" y="66"/>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10267" name="Text Box 9">
            <a:extLst>
              <a:ext uri="{FF2B5EF4-FFF2-40B4-BE49-F238E27FC236}">
                <a16:creationId xmlns:a16="http://schemas.microsoft.com/office/drawing/2014/main" id="{00000000-0008-0000-0500-00001B280000}"/>
              </a:ext>
            </a:extLst>
          </xdr:cNvPr>
          <xdr:cNvSpPr txBox="1">
            <a:spLocks noChangeArrowheads="1"/>
          </xdr:cNvSpPr>
        </xdr:nvSpPr>
        <xdr:spPr bwMode="auto">
          <a:xfrm>
            <a:off x="604" y="66"/>
            <a:ext cx="59"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10268" name="Text Box 10">
            <a:extLst>
              <a:ext uri="{FF2B5EF4-FFF2-40B4-BE49-F238E27FC236}">
                <a16:creationId xmlns:a16="http://schemas.microsoft.com/office/drawing/2014/main" id="{00000000-0008-0000-0500-00001C280000}"/>
              </a:ext>
            </a:extLst>
          </xdr:cNvPr>
          <xdr:cNvSpPr txBox="1">
            <a:spLocks noChangeArrowheads="1"/>
          </xdr:cNvSpPr>
        </xdr:nvSpPr>
        <xdr:spPr bwMode="auto">
          <a:xfrm>
            <a:off x="663" y="66"/>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0</xdr:col>
      <xdr:colOff>33538</xdr:colOff>
      <xdr:row>57</xdr:row>
      <xdr:rowOff>0</xdr:rowOff>
    </xdr:from>
    <xdr:to>
      <xdr:col>0</xdr:col>
      <xdr:colOff>109738</xdr:colOff>
      <xdr:row>58</xdr:row>
      <xdr:rowOff>62008</xdr:rowOff>
    </xdr:to>
    <xdr:sp macro="" textlink="">
      <xdr:nvSpPr>
        <xdr:cNvPr id="10269" name="Text Box 284">
          <a:extLst>
            <a:ext uri="{FF2B5EF4-FFF2-40B4-BE49-F238E27FC236}">
              <a16:creationId xmlns:a16="http://schemas.microsoft.com/office/drawing/2014/main" id="{00000000-0008-0000-0500-00001D280000}"/>
            </a:ext>
          </a:extLst>
        </xdr:cNvPr>
        <xdr:cNvSpPr txBox="1">
          <a:spLocks noChangeArrowheads="1"/>
        </xdr:cNvSpPr>
      </xdr:nvSpPr>
      <xdr:spPr bwMode="auto">
        <a:xfrm>
          <a:off x="33538" y="14635364"/>
          <a:ext cx="76200" cy="233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57</xdr:row>
      <xdr:rowOff>0</xdr:rowOff>
    </xdr:from>
    <xdr:to>
      <xdr:col>0</xdr:col>
      <xdr:colOff>76200</xdr:colOff>
      <xdr:row>59</xdr:row>
      <xdr:rowOff>22438</xdr:rowOff>
    </xdr:to>
    <xdr:sp macro="" textlink="">
      <xdr:nvSpPr>
        <xdr:cNvPr id="10270" name="Text Box 290">
          <a:extLst>
            <a:ext uri="{FF2B5EF4-FFF2-40B4-BE49-F238E27FC236}">
              <a16:creationId xmlns:a16="http://schemas.microsoft.com/office/drawing/2014/main" id="{00000000-0008-0000-0500-00001E280000}"/>
            </a:ext>
          </a:extLst>
        </xdr:cNvPr>
        <xdr:cNvSpPr txBox="1">
          <a:spLocks noChangeArrowheads="1"/>
        </xdr:cNvSpPr>
      </xdr:nvSpPr>
      <xdr:spPr bwMode="auto">
        <a:xfrm>
          <a:off x="0" y="20373975"/>
          <a:ext cx="76200" cy="3653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123825</xdr:colOff>
      <xdr:row>35</xdr:row>
      <xdr:rowOff>123825</xdr:rowOff>
    </xdr:from>
    <xdr:to>
      <xdr:col>64</xdr:col>
      <xdr:colOff>20005</xdr:colOff>
      <xdr:row>45</xdr:row>
      <xdr:rowOff>115050</xdr:rowOff>
    </xdr:to>
    <xdr:grpSp>
      <xdr:nvGrpSpPr>
        <xdr:cNvPr id="10307" name="グループ化 10306">
          <a:extLst>
            <a:ext uri="{FF2B5EF4-FFF2-40B4-BE49-F238E27FC236}">
              <a16:creationId xmlns:a16="http://schemas.microsoft.com/office/drawing/2014/main" id="{00000000-0008-0000-0500-000043280000}"/>
            </a:ext>
          </a:extLst>
        </xdr:cNvPr>
        <xdr:cNvGrpSpPr/>
      </xdr:nvGrpSpPr>
      <xdr:grpSpPr>
        <a:xfrm>
          <a:off x="7887212" y="7026890"/>
          <a:ext cx="4853277" cy="2858966"/>
          <a:chOff x="8972550" y="8736857"/>
          <a:chExt cx="3631681" cy="3274059"/>
        </a:xfrm>
      </xdr:grpSpPr>
      <xdr:sp macro="" textlink="">
        <xdr:nvSpPr>
          <xdr:cNvPr id="10308" name="左矢印 1205">
            <a:extLst>
              <a:ext uri="{FF2B5EF4-FFF2-40B4-BE49-F238E27FC236}">
                <a16:creationId xmlns:a16="http://schemas.microsoft.com/office/drawing/2014/main" id="{00000000-0008-0000-0500-00004428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309" name="テキスト ボックス 10308">
            <a:extLst>
              <a:ext uri="{FF2B5EF4-FFF2-40B4-BE49-F238E27FC236}">
                <a16:creationId xmlns:a16="http://schemas.microsoft.com/office/drawing/2014/main" id="{00000000-0008-0000-0500-00004528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0</xdr:col>
      <xdr:colOff>0</xdr:colOff>
      <xdr:row>54</xdr:row>
      <xdr:rowOff>248047</xdr:rowOff>
    </xdr:from>
    <xdr:to>
      <xdr:col>1</xdr:col>
      <xdr:colOff>209550</xdr:colOff>
      <xdr:row>56</xdr:row>
      <xdr:rowOff>188119</xdr:rowOff>
    </xdr:to>
    <xdr:sp macro="" textlink="">
      <xdr:nvSpPr>
        <xdr:cNvPr id="10314" name="楕円 10313">
          <a:extLst>
            <a:ext uri="{FF2B5EF4-FFF2-40B4-BE49-F238E27FC236}">
              <a16:creationId xmlns:a16="http://schemas.microsoft.com/office/drawing/2014/main" id="{00000000-0008-0000-0500-00004A280000}"/>
            </a:ext>
          </a:extLst>
        </xdr:cNvPr>
        <xdr:cNvSpPr/>
      </xdr:nvSpPr>
      <xdr:spPr>
        <a:xfrm>
          <a:off x="0" y="11573272"/>
          <a:ext cx="571500"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155199</xdr:colOff>
      <xdr:row>54</xdr:row>
      <xdr:rowOff>0</xdr:rowOff>
    </xdr:from>
    <xdr:to>
      <xdr:col>15</xdr:col>
      <xdr:colOff>151627</xdr:colOff>
      <xdr:row>55</xdr:row>
      <xdr:rowOff>161131</xdr:rowOff>
    </xdr:to>
    <xdr:sp macro="" textlink="">
      <xdr:nvSpPr>
        <xdr:cNvPr id="10315" name="テキスト ボックス 10314">
          <a:extLst>
            <a:ext uri="{FF2B5EF4-FFF2-40B4-BE49-F238E27FC236}">
              <a16:creationId xmlns:a16="http://schemas.microsoft.com/office/drawing/2014/main" id="{00000000-0008-0000-0500-00004B280000}"/>
            </a:ext>
          </a:extLst>
        </xdr:cNvPr>
        <xdr:cNvSpPr txBox="1"/>
      </xdr:nvSpPr>
      <xdr:spPr>
        <a:xfrm>
          <a:off x="155199" y="11325225"/>
          <a:ext cx="3958828"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0</xdr:col>
      <xdr:colOff>28575</xdr:colOff>
      <xdr:row>50</xdr:row>
      <xdr:rowOff>61118</xdr:rowOff>
    </xdr:from>
    <xdr:to>
      <xdr:col>2</xdr:col>
      <xdr:colOff>242888</xdr:colOff>
      <xdr:row>52</xdr:row>
      <xdr:rowOff>125015</xdr:rowOff>
    </xdr:to>
    <xdr:sp macro="" textlink="">
      <xdr:nvSpPr>
        <xdr:cNvPr id="10318" name="楕円 10317">
          <a:extLst>
            <a:ext uri="{FF2B5EF4-FFF2-40B4-BE49-F238E27FC236}">
              <a16:creationId xmlns:a16="http://schemas.microsoft.com/office/drawing/2014/main" id="{00000000-0008-0000-0500-00004E280000}"/>
            </a:ext>
          </a:extLst>
        </xdr:cNvPr>
        <xdr:cNvSpPr/>
      </xdr:nvSpPr>
      <xdr:spPr>
        <a:xfrm>
          <a:off x="28575" y="10643393"/>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133747</xdr:colOff>
      <xdr:row>49</xdr:row>
      <xdr:rowOff>133350</xdr:rowOff>
    </xdr:from>
    <xdr:to>
      <xdr:col>11</xdr:col>
      <xdr:colOff>121047</xdr:colOff>
      <xdr:row>52</xdr:row>
      <xdr:rowOff>75406</xdr:rowOff>
    </xdr:to>
    <xdr:sp macro="" textlink="">
      <xdr:nvSpPr>
        <xdr:cNvPr id="10319" name="テキスト ボックス 10318">
          <a:extLst>
            <a:ext uri="{FF2B5EF4-FFF2-40B4-BE49-F238E27FC236}">
              <a16:creationId xmlns:a16="http://schemas.microsoft.com/office/drawing/2014/main" id="{00000000-0008-0000-0500-00004F280000}"/>
            </a:ext>
          </a:extLst>
        </xdr:cNvPr>
        <xdr:cNvSpPr txBox="1"/>
      </xdr:nvSpPr>
      <xdr:spPr>
        <a:xfrm>
          <a:off x="752872" y="10544175"/>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必要に応じてチェックください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7</xdr:col>
      <xdr:colOff>144858</xdr:colOff>
      <xdr:row>41</xdr:row>
      <xdr:rowOff>85725</xdr:rowOff>
    </xdr:from>
    <xdr:to>
      <xdr:col>16</xdr:col>
      <xdr:colOff>161924</xdr:colOff>
      <xdr:row>42</xdr:row>
      <xdr:rowOff>187722</xdr:rowOff>
    </xdr:to>
    <xdr:sp macro="" textlink="">
      <xdr:nvSpPr>
        <xdr:cNvPr id="10320" name="楕円 10319">
          <a:extLst>
            <a:ext uri="{FF2B5EF4-FFF2-40B4-BE49-F238E27FC236}">
              <a16:creationId xmlns:a16="http://schemas.microsoft.com/office/drawing/2014/main" id="{00000000-0008-0000-0500-000050280000}"/>
            </a:ext>
          </a:extLst>
        </xdr:cNvPr>
        <xdr:cNvSpPr/>
      </xdr:nvSpPr>
      <xdr:spPr>
        <a:xfrm>
          <a:off x="2049858" y="8724900"/>
          <a:ext cx="2331641"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27384</xdr:colOff>
      <xdr:row>42</xdr:row>
      <xdr:rowOff>157957</xdr:rowOff>
    </xdr:from>
    <xdr:to>
      <xdr:col>18</xdr:col>
      <xdr:colOff>14684</xdr:colOff>
      <xdr:row>44</xdr:row>
      <xdr:rowOff>4763</xdr:rowOff>
    </xdr:to>
    <xdr:sp macro="" textlink="">
      <xdr:nvSpPr>
        <xdr:cNvPr id="10321" name="テキスト ボックス 10320">
          <a:extLst>
            <a:ext uri="{FF2B5EF4-FFF2-40B4-BE49-F238E27FC236}">
              <a16:creationId xmlns:a16="http://schemas.microsoft.com/office/drawing/2014/main" id="{00000000-0008-0000-0500-000051280000}"/>
            </a:ext>
          </a:extLst>
        </xdr:cNvPr>
        <xdr:cNvSpPr txBox="1"/>
      </xdr:nvSpPr>
      <xdr:spPr>
        <a:xfrm>
          <a:off x="2446734" y="9101932"/>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4</xdr:col>
      <xdr:colOff>76200</xdr:colOff>
      <xdr:row>41</xdr:row>
      <xdr:rowOff>57150</xdr:rowOff>
    </xdr:from>
    <xdr:to>
      <xdr:col>6</xdr:col>
      <xdr:colOff>216693</xdr:colOff>
      <xdr:row>43</xdr:row>
      <xdr:rowOff>52785</xdr:rowOff>
    </xdr:to>
    <xdr:sp macro="" textlink="">
      <xdr:nvSpPr>
        <xdr:cNvPr id="10322" name="楕円 10321">
          <a:extLst>
            <a:ext uri="{FF2B5EF4-FFF2-40B4-BE49-F238E27FC236}">
              <a16:creationId xmlns:a16="http://schemas.microsoft.com/office/drawing/2014/main" id="{00000000-0008-0000-0500-000052280000}"/>
            </a:ext>
          </a:extLst>
        </xdr:cNvPr>
        <xdr:cNvSpPr/>
      </xdr:nvSpPr>
      <xdr:spPr>
        <a:xfrm>
          <a:off x="1209675" y="8696325"/>
          <a:ext cx="654843" cy="60523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6</xdr:row>
      <xdr:rowOff>141015</xdr:rowOff>
    </xdr:from>
    <xdr:to>
      <xdr:col>6</xdr:col>
      <xdr:colOff>138907</xdr:colOff>
      <xdr:row>12</xdr:row>
      <xdr:rowOff>2902</xdr:rowOff>
    </xdr:to>
    <xdr:sp macro="" textlink="">
      <xdr:nvSpPr>
        <xdr:cNvPr id="10323" name="楕円 10322">
          <a:extLst>
            <a:ext uri="{FF2B5EF4-FFF2-40B4-BE49-F238E27FC236}">
              <a16:creationId xmlns:a16="http://schemas.microsoft.com/office/drawing/2014/main" id="{00000000-0008-0000-0500-000053280000}"/>
            </a:ext>
          </a:extLst>
        </xdr:cNvPr>
        <xdr:cNvSpPr/>
      </xdr:nvSpPr>
      <xdr:spPr>
        <a:xfrm>
          <a:off x="219075" y="1703115"/>
          <a:ext cx="1567657"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24273</xdr:colOff>
      <xdr:row>7</xdr:row>
      <xdr:rowOff>76199</xdr:rowOff>
    </xdr:from>
    <xdr:to>
      <xdr:col>28</xdr:col>
      <xdr:colOff>222545</xdr:colOff>
      <xdr:row>9</xdr:row>
      <xdr:rowOff>95250</xdr:rowOff>
    </xdr:to>
    <xdr:sp macro="" textlink="">
      <xdr:nvSpPr>
        <xdr:cNvPr id="10324" name="楕円 10323">
          <a:extLst>
            <a:ext uri="{FF2B5EF4-FFF2-40B4-BE49-F238E27FC236}">
              <a16:creationId xmlns:a16="http://schemas.microsoft.com/office/drawing/2014/main" id="{00000000-0008-0000-0500-000054280000}"/>
            </a:ext>
          </a:extLst>
        </xdr:cNvPr>
        <xdr:cNvSpPr/>
      </xdr:nvSpPr>
      <xdr:spPr>
        <a:xfrm>
          <a:off x="7275563" y="1837812"/>
          <a:ext cx="454321" cy="40824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236913</xdr:colOff>
      <xdr:row>6</xdr:row>
      <xdr:rowOff>19050</xdr:rowOff>
    </xdr:from>
    <xdr:to>
      <xdr:col>22</xdr:col>
      <xdr:colOff>133350</xdr:colOff>
      <xdr:row>11</xdr:row>
      <xdr:rowOff>9525</xdr:rowOff>
    </xdr:to>
    <xdr:sp macro="" textlink="">
      <xdr:nvSpPr>
        <xdr:cNvPr id="10325" name="楕円 10324">
          <a:extLst>
            <a:ext uri="{FF2B5EF4-FFF2-40B4-BE49-F238E27FC236}">
              <a16:creationId xmlns:a16="http://schemas.microsoft.com/office/drawing/2014/main" id="{00000000-0008-0000-0500-000055280000}"/>
            </a:ext>
          </a:extLst>
        </xdr:cNvPr>
        <xdr:cNvSpPr/>
      </xdr:nvSpPr>
      <xdr:spPr>
        <a:xfrm>
          <a:off x="3170613" y="1581150"/>
          <a:ext cx="2887287" cy="86677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82565</xdr:colOff>
      <xdr:row>11</xdr:row>
      <xdr:rowOff>82109</xdr:rowOff>
    </xdr:from>
    <xdr:to>
      <xdr:col>14</xdr:col>
      <xdr:colOff>125766</xdr:colOff>
      <xdr:row>14</xdr:row>
      <xdr:rowOff>152400</xdr:rowOff>
    </xdr:to>
    <xdr:sp macro="" textlink="">
      <xdr:nvSpPr>
        <xdr:cNvPr id="10326" name="右中かっこ 10325">
          <a:extLst>
            <a:ext uri="{FF2B5EF4-FFF2-40B4-BE49-F238E27FC236}">
              <a16:creationId xmlns:a16="http://schemas.microsoft.com/office/drawing/2014/main" id="{00000000-0008-0000-0500-000056280000}"/>
            </a:ext>
          </a:extLst>
        </xdr:cNvPr>
        <xdr:cNvSpPr/>
      </xdr:nvSpPr>
      <xdr:spPr>
        <a:xfrm>
          <a:off x="3530615" y="2520509"/>
          <a:ext cx="300376" cy="546541"/>
        </a:xfrm>
        <a:prstGeom prst="rightBrace">
          <a:avLst>
            <a:gd name="adj1" fmla="val 8333"/>
            <a:gd name="adj2" fmla="val 45398"/>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31081</xdr:colOff>
      <xdr:row>10</xdr:row>
      <xdr:rowOff>90384</xdr:rowOff>
    </xdr:from>
    <xdr:to>
      <xdr:col>26</xdr:col>
      <xdr:colOff>0</xdr:colOff>
      <xdr:row>15</xdr:row>
      <xdr:rowOff>104776</xdr:rowOff>
    </xdr:to>
    <xdr:sp macro="" textlink="">
      <xdr:nvSpPr>
        <xdr:cNvPr id="10327" name="楕円 10326">
          <a:extLst>
            <a:ext uri="{FF2B5EF4-FFF2-40B4-BE49-F238E27FC236}">
              <a16:creationId xmlns:a16="http://schemas.microsoft.com/office/drawing/2014/main" id="{00000000-0008-0000-0500-000057280000}"/>
            </a:ext>
          </a:extLst>
        </xdr:cNvPr>
        <xdr:cNvSpPr/>
      </xdr:nvSpPr>
      <xdr:spPr>
        <a:xfrm>
          <a:off x="393031" y="2433534"/>
          <a:ext cx="6626894" cy="77639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24274</xdr:colOff>
      <xdr:row>12</xdr:row>
      <xdr:rowOff>104690</xdr:rowOff>
    </xdr:from>
    <xdr:to>
      <xdr:col>28</xdr:col>
      <xdr:colOff>213522</xdr:colOff>
      <xdr:row>14</xdr:row>
      <xdr:rowOff>142875</xdr:rowOff>
    </xdr:to>
    <xdr:sp macro="" textlink="">
      <xdr:nvSpPr>
        <xdr:cNvPr id="10328" name="楕円 10327">
          <a:extLst>
            <a:ext uri="{FF2B5EF4-FFF2-40B4-BE49-F238E27FC236}">
              <a16:creationId xmlns:a16="http://schemas.microsoft.com/office/drawing/2014/main" id="{00000000-0008-0000-0500-000058280000}"/>
            </a:ext>
          </a:extLst>
        </xdr:cNvPr>
        <xdr:cNvSpPr/>
      </xdr:nvSpPr>
      <xdr:spPr>
        <a:xfrm>
          <a:off x="7275564" y="2634448"/>
          <a:ext cx="445297" cy="42737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80711</xdr:colOff>
      <xdr:row>17</xdr:row>
      <xdr:rowOff>67823</xdr:rowOff>
    </xdr:from>
    <xdr:to>
      <xdr:col>6</xdr:col>
      <xdr:colOff>61138</xdr:colOff>
      <xdr:row>20</xdr:row>
      <xdr:rowOff>187909</xdr:rowOff>
    </xdr:to>
    <xdr:sp macro="" textlink="">
      <xdr:nvSpPr>
        <xdr:cNvPr id="10329" name="右中かっこ 10328">
          <a:extLst>
            <a:ext uri="{FF2B5EF4-FFF2-40B4-BE49-F238E27FC236}">
              <a16:creationId xmlns:a16="http://schemas.microsoft.com/office/drawing/2014/main" id="{00000000-0008-0000-0500-000059280000}"/>
            </a:ext>
          </a:extLst>
        </xdr:cNvPr>
        <xdr:cNvSpPr/>
      </xdr:nvSpPr>
      <xdr:spPr>
        <a:xfrm>
          <a:off x="1471361" y="3477773"/>
          <a:ext cx="237602" cy="891611"/>
        </a:xfrm>
        <a:prstGeom prst="rightBrace">
          <a:avLst>
            <a:gd name="adj1" fmla="val 8333"/>
            <a:gd name="adj2" fmla="val 35914"/>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38</xdr:row>
      <xdr:rowOff>342507</xdr:rowOff>
    </xdr:from>
    <xdr:to>
      <xdr:col>8</xdr:col>
      <xdr:colOff>217487</xdr:colOff>
      <xdr:row>40</xdr:row>
      <xdr:rowOff>155976</xdr:rowOff>
    </xdr:to>
    <xdr:sp macro="" textlink="">
      <xdr:nvSpPr>
        <xdr:cNvPr id="10330" name="楕円 10329">
          <a:extLst>
            <a:ext uri="{FF2B5EF4-FFF2-40B4-BE49-F238E27FC236}">
              <a16:creationId xmlns:a16="http://schemas.microsoft.com/office/drawing/2014/main" id="{00000000-0008-0000-0500-00005A280000}"/>
            </a:ext>
          </a:extLst>
        </xdr:cNvPr>
        <xdr:cNvSpPr/>
      </xdr:nvSpPr>
      <xdr:spPr>
        <a:xfrm>
          <a:off x="1704975" y="7867257"/>
          <a:ext cx="674687" cy="57546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31415</xdr:colOff>
      <xdr:row>38</xdr:row>
      <xdr:rowOff>200025</xdr:rowOff>
    </xdr:from>
    <xdr:to>
      <xdr:col>11</xdr:col>
      <xdr:colOff>242156</xdr:colOff>
      <xdr:row>39</xdr:row>
      <xdr:rowOff>218281</xdr:rowOff>
    </xdr:to>
    <xdr:sp macro="" textlink="">
      <xdr:nvSpPr>
        <xdr:cNvPr id="10331" name="テキスト ボックス 10330">
          <a:extLst>
            <a:ext uri="{FF2B5EF4-FFF2-40B4-BE49-F238E27FC236}">
              <a16:creationId xmlns:a16="http://schemas.microsoft.com/office/drawing/2014/main" id="{00000000-0008-0000-0500-00005B280000}"/>
            </a:ext>
          </a:extLst>
        </xdr:cNvPr>
        <xdr:cNvSpPr txBox="1"/>
      </xdr:nvSpPr>
      <xdr:spPr>
        <a:xfrm>
          <a:off x="2193590" y="7724775"/>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21</xdr:col>
      <xdr:colOff>295275</xdr:colOff>
      <xdr:row>37</xdr:row>
      <xdr:rowOff>142875</xdr:rowOff>
    </xdr:from>
    <xdr:to>
      <xdr:col>24</xdr:col>
      <xdr:colOff>64293</xdr:colOff>
      <xdr:row>39</xdr:row>
      <xdr:rowOff>119460</xdr:rowOff>
    </xdr:to>
    <xdr:sp macro="" textlink="">
      <xdr:nvSpPr>
        <xdr:cNvPr id="10332" name="楕円 10331">
          <a:extLst>
            <a:ext uri="{FF2B5EF4-FFF2-40B4-BE49-F238E27FC236}">
              <a16:creationId xmlns:a16="http://schemas.microsoft.com/office/drawing/2014/main" id="{00000000-0008-0000-0500-00005C280000}"/>
            </a:ext>
          </a:extLst>
        </xdr:cNvPr>
        <xdr:cNvSpPr/>
      </xdr:nvSpPr>
      <xdr:spPr>
        <a:xfrm>
          <a:off x="5915025" y="7477125"/>
          <a:ext cx="654843" cy="60523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161925</xdr:colOff>
      <xdr:row>20</xdr:row>
      <xdr:rowOff>247650</xdr:rowOff>
    </xdr:from>
    <xdr:to>
      <xdr:col>23</xdr:col>
      <xdr:colOff>228600</xdr:colOff>
      <xdr:row>23</xdr:row>
      <xdr:rowOff>57150</xdr:rowOff>
    </xdr:to>
    <xdr:sp macro="" textlink="">
      <xdr:nvSpPr>
        <xdr:cNvPr id="10333" name="楕円 10332">
          <a:extLst>
            <a:ext uri="{FF2B5EF4-FFF2-40B4-BE49-F238E27FC236}">
              <a16:creationId xmlns:a16="http://schemas.microsoft.com/office/drawing/2014/main" id="{00000000-0008-0000-0500-00005D280000}"/>
            </a:ext>
          </a:extLst>
        </xdr:cNvPr>
        <xdr:cNvSpPr/>
      </xdr:nvSpPr>
      <xdr:spPr>
        <a:xfrm>
          <a:off x="5781675" y="4429125"/>
          <a:ext cx="628650" cy="3905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9524</xdr:colOff>
      <xdr:row>20</xdr:row>
      <xdr:rowOff>218990</xdr:rowOff>
    </xdr:from>
    <xdr:to>
      <xdr:col>11</xdr:col>
      <xdr:colOff>152399</xdr:colOff>
      <xdr:row>23</xdr:row>
      <xdr:rowOff>57150</xdr:rowOff>
    </xdr:to>
    <xdr:sp macro="" textlink="">
      <xdr:nvSpPr>
        <xdr:cNvPr id="10334" name="楕円 10333">
          <a:extLst>
            <a:ext uri="{FF2B5EF4-FFF2-40B4-BE49-F238E27FC236}">
              <a16:creationId xmlns:a16="http://schemas.microsoft.com/office/drawing/2014/main" id="{00000000-0008-0000-0500-00005E280000}"/>
            </a:ext>
          </a:extLst>
        </xdr:cNvPr>
        <xdr:cNvSpPr/>
      </xdr:nvSpPr>
      <xdr:spPr>
        <a:xfrm>
          <a:off x="1400174" y="4400465"/>
          <a:ext cx="1685925" cy="41918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114299</xdr:colOff>
      <xdr:row>24</xdr:row>
      <xdr:rowOff>238040</xdr:rowOff>
    </xdr:from>
    <xdr:to>
      <xdr:col>25</xdr:col>
      <xdr:colOff>66675</xdr:colOff>
      <xdr:row>28</xdr:row>
      <xdr:rowOff>19050</xdr:rowOff>
    </xdr:to>
    <xdr:sp macro="" textlink="">
      <xdr:nvSpPr>
        <xdr:cNvPr id="10335" name="楕円 10334">
          <a:extLst>
            <a:ext uri="{FF2B5EF4-FFF2-40B4-BE49-F238E27FC236}">
              <a16:creationId xmlns:a16="http://schemas.microsoft.com/office/drawing/2014/main" id="{00000000-0008-0000-0500-00005F280000}"/>
            </a:ext>
          </a:extLst>
        </xdr:cNvPr>
        <xdr:cNvSpPr/>
      </xdr:nvSpPr>
      <xdr:spPr>
        <a:xfrm>
          <a:off x="1504949" y="5067215"/>
          <a:ext cx="5324476" cy="41918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238123</xdr:colOff>
      <xdr:row>27</xdr:row>
      <xdr:rowOff>104775</xdr:rowOff>
    </xdr:from>
    <xdr:to>
      <xdr:col>16</xdr:col>
      <xdr:colOff>133350</xdr:colOff>
      <xdr:row>29</xdr:row>
      <xdr:rowOff>171450</xdr:rowOff>
    </xdr:to>
    <xdr:sp macro="" textlink="">
      <xdr:nvSpPr>
        <xdr:cNvPr id="10255" name="楕円 10254">
          <a:extLst>
            <a:ext uri="{FF2B5EF4-FFF2-40B4-BE49-F238E27FC236}">
              <a16:creationId xmlns:a16="http://schemas.microsoft.com/office/drawing/2014/main" id="{00000000-0008-0000-0500-00000F280000}"/>
            </a:ext>
          </a:extLst>
        </xdr:cNvPr>
        <xdr:cNvSpPr/>
      </xdr:nvSpPr>
      <xdr:spPr>
        <a:xfrm>
          <a:off x="1371598" y="5438775"/>
          <a:ext cx="2981327" cy="3905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30</xdr:row>
      <xdr:rowOff>0</xdr:rowOff>
    </xdr:from>
    <xdr:to>
      <xdr:col>8</xdr:col>
      <xdr:colOff>210741</xdr:colOff>
      <xdr:row>32</xdr:row>
      <xdr:rowOff>113506</xdr:rowOff>
    </xdr:to>
    <xdr:sp macro="" textlink="">
      <xdr:nvSpPr>
        <xdr:cNvPr id="10257" name="テキスト ボックス 10256">
          <a:extLst>
            <a:ext uri="{FF2B5EF4-FFF2-40B4-BE49-F238E27FC236}">
              <a16:creationId xmlns:a16="http://schemas.microsoft.com/office/drawing/2014/main" id="{00000000-0008-0000-0500-000011280000}"/>
            </a:ext>
          </a:extLst>
        </xdr:cNvPr>
        <xdr:cNvSpPr txBox="1"/>
      </xdr:nvSpPr>
      <xdr:spPr>
        <a:xfrm>
          <a:off x="1390650" y="5848350"/>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18</xdr:col>
      <xdr:colOff>209549</xdr:colOff>
      <xdr:row>29</xdr:row>
      <xdr:rowOff>123740</xdr:rowOff>
    </xdr:from>
    <xdr:to>
      <xdr:col>24</xdr:col>
      <xdr:colOff>123824</xdr:colOff>
      <xdr:row>32</xdr:row>
      <xdr:rowOff>9525</xdr:rowOff>
    </xdr:to>
    <xdr:sp macro="" textlink="">
      <xdr:nvSpPr>
        <xdr:cNvPr id="10271" name="楕円 10270">
          <a:extLst>
            <a:ext uri="{FF2B5EF4-FFF2-40B4-BE49-F238E27FC236}">
              <a16:creationId xmlns:a16="http://schemas.microsoft.com/office/drawing/2014/main" id="{00000000-0008-0000-0500-00001F280000}"/>
            </a:ext>
          </a:extLst>
        </xdr:cNvPr>
        <xdr:cNvSpPr/>
      </xdr:nvSpPr>
      <xdr:spPr>
        <a:xfrm>
          <a:off x="4943474" y="5781590"/>
          <a:ext cx="1685925" cy="41918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51209</xdr:colOff>
      <xdr:row>14</xdr:row>
      <xdr:rowOff>10241</xdr:rowOff>
    </xdr:from>
    <xdr:to>
      <xdr:col>24</xdr:col>
      <xdr:colOff>202520</xdr:colOff>
      <xdr:row>17</xdr:row>
      <xdr:rowOff>44169</xdr:rowOff>
    </xdr:to>
    <xdr:sp macro="" textlink="">
      <xdr:nvSpPr>
        <xdr:cNvPr id="10310" name="テキスト ボックス 10309">
          <a:extLst>
            <a:ext uri="{FF2B5EF4-FFF2-40B4-BE49-F238E27FC236}">
              <a16:creationId xmlns:a16="http://schemas.microsoft.com/office/drawing/2014/main" id="{00000000-0008-0000-0500-000046280000}"/>
            </a:ext>
          </a:extLst>
        </xdr:cNvPr>
        <xdr:cNvSpPr txBox="1"/>
      </xdr:nvSpPr>
      <xdr:spPr>
        <a:xfrm>
          <a:off x="3738306" y="2929193"/>
          <a:ext cx="2947359" cy="535782"/>
        </a:xfrm>
        <a:prstGeom prst="rect">
          <a:avLst/>
        </a:prstGeom>
        <a:solidFill>
          <a:schemeClr val="accent5">
            <a:lumMod val="40000"/>
            <a:lumOff val="60000"/>
            <a:alpha val="67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依頼者との契約等関係性がわかる書類、又は委任状を提出いただく必要があります</a:t>
          </a:r>
        </a:p>
        <a:p>
          <a:endParaRPr kumimoji="1" lang="ja-JP" altLang="en-US" sz="1100" b="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1710403" y="0"/>
          <a:ext cx="0" cy="0"/>
          <a:chOff x="473" y="5"/>
          <a:chExt cx="231" cy="85"/>
        </a:xfrm>
      </xdr:grpSpPr>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1762125" y="0"/>
            <a:ext cx="0" cy="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総研課長</a:t>
            </a:r>
          </a:p>
        </xdr:txBody>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762125" y="0"/>
            <a:ext cx="0" cy="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試業課長</a:t>
            </a:r>
          </a:p>
        </xdr:txBody>
      </xdr:sp>
      <xdr:sp macro="" textlink="">
        <xdr:nvSpPr>
          <xdr:cNvPr id="5" name="Text Box 4">
            <a:extLst>
              <a:ext uri="{FF2B5EF4-FFF2-40B4-BE49-F238E27FC236}">
                <a16:creationId xmlns:a16="http://schemas.microsoft.com/office/drawing/2014/main" id="{00000000-0008-0000-0600-000005000000}"/>
              </a:ext>
            </a:extLst>
          </xdr:cNvPr>
          <xdr:cNvSpPr txBox="1">
            <a:spLocks noChangeArrowheads="1"/>
          </xdr:cNvSpPr>
        </xdr:nvSpPr>
        <xdr:spPr bwMode="auto">
          <a:xfrm>
            <a:off x="1762125" y="0"/>
            <a:ext cx="0" cy="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主査</a:t>
            </a:r>
          </a:p>
        </xdr:txBody>
      </xdr:sp>
      <xdr:sp macro="" textlink="">
        <xdr:nvSpPr>
          <xdr:cNvPr id="6" name="Text Box 5">
            <a:extLst>
              <a:ext uri="{FF2B5EF4-FFF2-40B4-BE49-F238E27FC236}">
                <a16:creationId xmlns:a16="http://schemas.microsoft.com/office/drawing/2014/main" id="{00000000-0008-0000-0600-000006000000}"/>
              </a:ext>
            </a:extLst>
          </xdr:cNvPr>
          <xdr:cNvSpPr txBox="1">
            <a:spLocks noChangeArrowheads="1"/>
          </xdr:cNvSpPr>
        </xdr:nvSpPr>
        <xdr:spPr bwMode="auto">
          <a:xfrm>
            <a:off x="1762125" y="0"/>
            <a:ext cx="0" cy="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事務局長</a:t>
            </a:r>
          </a:p>
        </xdr:txBody>
      </xdr:sp>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473" y="25"/>
            <a:ext cx="58" cy="65"/>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531" y="25"/>
            <a:ext cx="58" cy="65"/>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Rectangle 8">
            <a:extLst>
              <a:ext uri="{FF2B5EF4-FFF2-40B4-BE49-F238E27FC236}">
                <a16:creationId xmlns:a16="http://schemas.microsoft.com/office/drawing/2014/main" id="{00000000-0008-0000-0600-000009000000}"/>
              </a:ext>
            </a:extLst>
          </xdr:cNvPr>
          <xdr:cNvSpPr>
            <a:spLocks noChangeArrowheads="1"/>
          </xdr:cNvSpPr>
        </xdr:nvSpPr>
        <xdr:spPr bwMode="auto">
          <a:xfrm>
            <a:off x="588" y="25"/>
            <a:ext cx="58" cy="65"/>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9">
            <a:extLst>
              <a:ext uri="{FF2B5EF4-FFF2-40B4-BE49-F238E27FC236}">
                <a16:creationId xmlns:a16="http://schemas.microsoft.com/office/drawing/2014/main" id="{00000000-0008-0000-0600-00000A000000}"/>
              </a:ext>
            </a:extLst>
          </xdr:cNvPr>
          <xdr:cNvSpPr>
            <a:spLocks noChangeArrowheads="1"/>
          </xdr:cNvSpPr>
        </xdr:nvSpPr>
        <xdr:spPr bwMode="auto">
          <a:xfrm>
            <a:off x="646" y="25"/>
            <a:ext cx="58" cy="65"/>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0</xdr:colOff>
      <xdr:row>0</xdr:row>
      <xdr:rowOff>0</xdr:rowOff>
    </xdr:from>
    <xdr:to>
      <xdr:col>5</xdr:col>
      <xdr:colOff>0</xdr:colOff>
      <xdr:row>0</xdr:row>
      <xdr:rowOff>0</xdr:rowOff>
    </xdr:to>
    <xdr:sp macro="" textlink="">
      <xdr:nvSpPr>
        <xdr:cNvPr id="11" name="Oval 10">
          <a:extLst>
            <a:ext uri="{FF2B5EF4-FFF2-40B4-BE49-F238E27FC236}">
              <a16:creationId xmlns:a16="http://schemas.microsoft.com/office/drawing/2014/main" id="{00000000-0008-0000-0600-00000B000000}"/>
            </a:ext>
          </a:extLst>
        </xdr:cNvPr>
        <xdr:cNvSpPr>
          <a:spLocks noChangeArrowheads="1"/>
        </xdr:cNvSpPr>
      </xdr:nvSpPr>
      <xdr:spPr bwMode="auto">
        <a:xfrm>
          <a:off x="1704975" y="0"/>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2" name="Oval 12">
          <a:extLst>
            <a:ext uri="{FF2B5EF4-FFF2-40B4-BE49-F238E27FC236}">
              <a16:creationId xmlns:a16="http://schemas.microsoft.com/office/drawing/2014/main" id="{00000000-0008-0000-0600-00000C000000}"/>
            </a:ext>
          </a:extLst>
        </xdr:cNvPr>
        <xdr:cNvSpPr>
          <a:spLocks noChangeArrowheads="1"/>
        </xdr:cNvSpPr>
      </xdr:nvSpPr>
      <xdr:spPr bwMode="auto">
        <a:xfrm>
          <a:off x="1704975" y="0"/>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grpSp>
      <xdr:nvGrpSpPr>
        <xdr:cNvPr id="13" name="Group 13">
          <a:extLst>
            <a:ext uri="{FF2B5EF4-FFF2-40B4-BE49-F238E27FC236}">
              <a16:creationId xmlns:a16="http://schemas.microsoft.com/office/drawing/2014/main" id="{00000000-0008-0000-0600-00000D000000}"/>
            </a:ext>
          </a:extLst>
        </xdr:cNvPr>
        <xdr:cNvGrpSpPr>
          <a:grpSpLocks/>
        </xdr:cNvGrpSpPr>
      </xdr:nvGrpSpPr>
      <xdr:grpSpPr bwMode="auto">
        <a:xfrm>
          <a:off x="1710403" y="0"/>
          <a:ext cx="0" cy="0"/>
          <a:chOff x="187" y="490"/>
          <a:chExt cx="183" cy="28"/>
        </a:xfrm>
      </xdr:grpSpPr>
      <xdr:sp macro="" textlink="">
        <xdr:nvSpPr>
          <xdr:cNvPr id="14" name="Rectangle 14">
            <a:extLst>
              <a:ext uri="{FF2B5EF4-FFF2-40B4-BE49-F238E27FC236}">
                <a16:creationId xmlns:a16="http://schemas.microsoft.com/office/drawing/2014/main" id="{00000000-0008-0000-0600-00000E000000}"/>
              </a:ext>
            </a:extLst>
          </xdr:cNvPr>
          <xdr:cNvSpPr>
            <a:spLocks noChangeArrowheads="1"/>
          </xdr:cNvSpPr>
        </xdr:nvSpPr>
        <xdr:spPr bwMode="auto">
          <a:xfrm>
            <a:off x="187" y="490"/>
            <a:ext cx="183" cy="28"/>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Line 15">
            <a:extLst>
              <a:ext uri="{FF2B5EF4-FFF2-40B4-BE49-F238E27FC236}">
                <a16:creationId xmlns:a16="http://schemas.microsoft.com/office/drawing/2014/main" id="{00000000-0008-0000-0600-00000F000000}"/>
              </a:ext>
            </a:extLst>
          </xdr:cNvPr>
          <xdr:cNvSpPr>
            <a:spLocks noChangeShapeType="1"/>
          </xdr:cNvSpPr>
        </xdr:nvSpPr>
        <xdr:spPr bwMode="auto">
          <a:xfrm flipV="1">
            <a:off x="248" y="490"/>
            <a:ext cx="0" cy="28"/>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16">
            <a:extLst>
              <a:ext uri="{FF2B5EF4-FFF2-40B4-BE49-F238E27FC236}">
                <a16:creationId xmlns:a16="http://schemas.microsoft.com/office/drawing/2014/main" id="{00000000-0008-0000-0600-000010000000}"/>
              </a:ext>
            </a:extLst>
          </xdr:cNvPr>
          <xdr:cNvSpPr>
            <a:spLocks noChangeShapeType="1"/>
          </xdr:cNvSpPr>
        </xdr:nvSpPr>
        <xdr:spPr bwMode="auto">
          <a:xfrm flipV="1">
            <a:off x="309" y="490"/>
            <a:ext cx="0" cy="28"/>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0</xdr:colOff>
      <xdr:row>0</xdr:row>
      <xdr:rowOff>0</xdr:rowOff>
    </xdr:from>
    <xdr:to>
      <xdr:col>5</xdr:col>
      <xdr:colOff>0</xdr:colOff>
      <xdr:row>0</xdr:row>
      <xdr:rowOff>0</xdr:rowOff>
    </xdr:to>
    <xdr:sp macro="" textlink="">
      <xdr:nvSpPr>
        <xdr:cNvPr id="17" name="Text Box 24">
          <a:extLst>
            <a:ext uri="{FF2B5EF4-FFF2-40B4-BE49-F238E27FC236}">
              <a16:creationId xmlns:a16="http://schemas.microsoft.com/office/drawing/2014/main" id="{00000000-0008-0000-0600-000011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8" name="Text Box 25">
          <a:extLst>
            <a:ext uri="{FF2B5EF4-FFF2-40B4-BE49-F238E27FC236}">
              <a16:creationId xmlns:a16="http://schemas.microsoft.com/office/drawing/2014/main" id="{00000000-0008-0000-0600-000012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切 取 り 位 置 等</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9" name="Text Box 26">
          <a:extLst>
            <a:ext uri="{FF2B5EF4-FFF2-40B4-BE49-F238E27FC236}">
              <a16:creationId xmlns:a16="http://schemas.microsoft.com/office/drawing/2014/main" id="{00000000-0008-0000-0600-000013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20" name="Text Box 27">
          <a:extLst>
            <a:ext uri="{FF2B5EF4-FFF2-40B4-BE49-F238E27FC236}">
              <a16:creationId xmlns:a16="http://schemas.microsoft.com/office/drawing/2014/main" id="{00000000-0008-0000-0600-000014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21" name="Text Box 28">
          <a:extLst>
            <a:ext uri="{FF2B5EF4-FFF2-40B4-BE49-F238E27FC236}">
              <a16:creationId xmlns:a16="http://schemas.microsoft.com/office/drawing/2014/main" id="{00000000-0008-0000-0600-000015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22" name="Text Box 34">
          <a:extLst>
            <a:ext uri="{FF2B5EF4-FFF2-40B4-BE49-F238E27FC236}">
              <a16:creationId xmlns:a16="http://schemas.microsoft.com/office/drawing/2014/main" id="{00000000-0008-0000-0600-000016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3" name="Text Box 35">
          <a:extLst>
            <a:ext uri="{FF2B5EF4-FFF2-40B4-BE49-F238E27FC236}">
              <a16:creationId xmlns:a16="http://schemas.microsoft.com/office/drawing/2014/main" id="{00000000-0008-0000-0600-000017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4" name="Text Box 36">
          <a:extLst>
            <a:ext uri="{FF2B5EF4-FFF2-40B4-BE49-F238E27FC236}">
              <a16:creationId xmlns:a16="http://schemas.microsoft.com/office/drawing/2014/main" id="{00000000-0008-0000-0600-000018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5" name="Text Box 37">
          <a:extLst>
            <a:ext uri="{FF2B5EF4-FFF2-40B4-BE49-F238E27FC236}">
              <a16:creationId xmlns:a16="http://schemas.microsoft.com/office/drawing/2014/main" id="{00000000-0008-0000-0600-000019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40～48時間</a:t>
          </a:r>
        </a:p>
        <a:p>
          <a:pPr algn="ctr" rtl="0">
            <a:defRPr sz="1000"/>
          </a:pPr>
          <a:r>
            <a:rPr lang="ja-JP" altLang="en-US" sz="900" b="0" i="0" u="none" strike="noStrike" baseline="0">
              <a:solidFill>
                <a:srgbClr val="000000"/>
              </a:solidFill>
              <a:latin typeface="ＭＳ Ｐ明朝"/>
              <a:ea typeface="ＭＳ Ｐ明朝"/>
            </a:rPr>
            <a:t>試験前の養生</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6" name="Text Box 38">
          <a:extLst>
            <a:ext uri="{FF2B5EF4-FFF2-40B4-BE49-F238E27FC236}">
              <a16:creationId xmlns:a16="http://schemas.microsoft.com/office/drawing/2014/main" id="{00000000-0008-0000-0600-00001A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供試体の</a:t>
          </a:r>
        </a:p>
        <a:p>
          <a:pPr algn="ctr" rtl="0">
            <a:defRPr sz="1000"/>
          </a:pPr>
          <a:r>
            <a:rPr lang="ja-JP" altLang="en-US" sz="900" b="0" i="0" u="none" strike="noStrike" baseline="0">
              <a:solidFill>
                <a:srgbClr val="000000"/>
              </a:solidFill>
              <a:latin typeface="ＭＳ Ｐ明朝"/>
              <a:ea typeface="ＭＳ Ｐ明朝"/>
            </a:rPr>
            <a:t>養生保管方法</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7" name="Text Box 39">
          <a:extLst>
            <a:ext uri="{FF2B5EF4-FFF2-40B4-BE49-F238E27FC236}">
              <a16:creationId xmlns:a16="http://schemas.microsoft.com/office/drawing/2014/main" id="{00000000-0008-0000-0600-00001B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による</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によらない</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8" name="Text Box 40">
          <a:extLst>
            <a:ext uri="{FF2B5EF4-FFF2-40B4-BE49-F238E27FC236}">
              <a16:creationId xmlns:a16="http://schemas.microsoft.com/office/drawing/2014/main" id="{00000000-0008-0000-0600-00001C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0" rIns="0" bIns="0" anchor="ctr" upright="1"/>
        <a:lstStyle/>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標準</a:t>
          </a:r>
        </a:p>
        <a:p>
          <a:pPr algn="l" rtl="0">
            <a:defRPr sz="1000"/>
          </a:pPr>
          <a:r>
            <a:rPr lang="ja-JP" altLang="en-US" sz="900" b="0" i="0" u="none" strike="noStrike" baseline="0">
              <a:solidFill>
                <a:srgbClr val="000000"/>
              </a:solidFill>
              <a:latin typeface="ＭＳ Ｐ明朝"/>
              <a:ea typeface="ＭＳ Ｐ明朝"/>
            </a:rPr>
            <a:t>□　現場水中</a:t>
          </a:r>
        </a:p>
        <a:p>
          <a:pPr algn="l" rtl="0">
            <a:defRPr sz="1000"/>
          </a:pPr>
          <a:r>
            <a:rPr lang="ja-JP" altLang="en-US" sz="900" b="0" i="0" u="none" strike="noStrike" baseline="0">
              <a:solidFill>
                <a:srgbClr val="000000"/>
              </a:solidFill>
              <a:latin typeface="ＭＳ Ｐ明朝"/>
              <a:ea typeface="ＭＳ Ｐ明朝"/>
            </a:rPr>
            <a:t>□　現場空中</a:t>
          </a:r>
        </a:p>
        <a:p>
          <a:pPr algn="l" rtl="0">
            <a:defRPr sz="1000"/>
          </a:pPr>
          <a:r>
            <a:rPr lang="ja-JP" altLang="en-US" sz="900" b="0" i="0" u="none" strike="noStrike" baseline="0">
              <a:solidFill>
                <a:srgbClr val="000000"/>
              </a:solidFill>
              <a:latin typeface="ＭＳ Ｐ明朝"/>
              <a:ea typeface="ＭＳ Ｐ明朝"/>
            </a:rPr>
            <a:t>□　現場封かん</a:t>
          </a:r>
        </a:p>
        <a:p>
          <a:pPr algn="l" rtl="0">
            <a:defRPr sz="1000"/>
          </a:pPr>
          <a:r>
            <a:rPr lang="ja-JP" altLang="en-US" sz="900" b="0" i="0" u="none" strike="noStrike" baseline="0">
              <a:solidFill>
                <a:srgbClr val="000000"/>
              </a:solidFill>
              <a:latin typeface="ＭＳ Ｐ明朝"/>
              <a:ea typeface="ＭＳ Ｐ明朝"/>
            </a:rPr>
            <a:t>□　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29" name="Text Box 41">
          <a:extLst>
            <a:ext uri="{FF2B5EF4-FFF2-40B4-BE49-F238E27FC236}">
              <a16:creationId xmlns:a16="http://schemas.microsoft.com/office/drawing/2014/main" id="{00000000-0008-0000-0600-00001D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番号</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0" name="Text Box 42">
          <a:extLst>
            <a:ext uri="{FF2B5EF4-FFF2-40B4-BE49-F238E27FC236}">
              <a16:creationId xmlns:a16="http://schemas.microsoft.com/office/drawing/2014/main" id="{00000000-0008-0000-0600-00001E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手数料（円）</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1" name="Text Box 43">
          <a:extLst>
            <a:ext uri="{FF2B5EF4-FFF2-40B4-BE49-F238E27FC236}">
              <a16:creationId xmlns:a16="http://schemas.microsoft.com/office/drawing/2014/main" id="{00000000-0008-0000-0600-00001F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数量</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2" name="Text Box 44">
          <a:extLst>
            <a:ext uri="{FF2B5EF4-FFF2-40B4-BE49-F238E27FC236}">
              <a16:creationId xmlns:a16="http://schemas.microsoft.com/office/drawing/2014/main" id="{00000000-0008-0000-0600-000020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金額（円）</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3" name="Text Box 45">
          <a:extLst>
            <a:ext uri="{FF2B5EF4-FFF2-40B4-BE49-F238E27FC236}">
              <a16:creationId xmlns:a16="http://schemas.microsoft.com/office/drawing/2014/main" id="{00000000-0008-0000-0600-000021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34" name="Text Box 46">
          <a:extLst>
            <a:ext uri="{FF2B5EF4-FFF2-40B4-BE49-F238E27FC236}">
              <a16:creationId xmlns:a16="http://schemas.microsoft.com/office/drawing/2014/main" id="{00000000-0008-0000-0600-000022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35" name="Text Box 47">
          <a:extLst>
            <a:ext uri="{FF2B5EF4-FFF2-40B4-BE49-F238E27FC236}">
              <a16:creationId xmlns:a16="http://schemas.microsoft.com/office/drawing/2014/main" id="{00000000-0008-0000-0600-000023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36" name="Text Box 48">
          <a:extLst>
            <a:ext uri="{FF2B5EF4-FFF2-40B4-BE49-F238E27FC236}">
              <a16:creationId xmlns:a16="http://schemas.microsoft.com/office/drawing/2014/main" id="{00000000-0008-0000-0600-000024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37" name="Text Box 49">
          <a:extLst>
            <a:ext uri="{FF2B5EF4-FFF2-40B4-BE49-F238E27FC236}">
              <a16:creationId xmlns:a16="http://schemas.microsoft.com/office/drawing/2014/main" id="{00000000-0008-0000-0600-000025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38" name="Text Box 50">
          <a:extLst>
            <a:ext uri="{FF2B5EF4-FFF2-40B4-BE49-F238E27FC236}">
              <a16:creationId xmlns:a16="http://schemas.microsoft.com/office/drawing/2014/main" id="{00000000-0008-0000-0600-000026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39" name="Text Box 51">
          <a:extLst>
            <a:ext uri="{FF2B5EF4-FFF2-40B4-BE49-F238E27FC236}">
              <a16:creationId xmlns:a16="http://schemas.microsoft.com/office/drawing/2014/main" id="{00000000-0008-0000-0600-000027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0" name="Text Box 52">
          <a:extLst>
            <a:ext uri="{FF2B5EF4-FFF2-40B4-BE49-F238E27FC236}">
              <a16:creationId xmlns:a16="http://schemas.microsoft.com/office/drawing/2014/main" id="{00000000-0008-0000-0600-000028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1" name="Text Box 55">
          <a:extLst>
            <a:ext uri="{FF2B5EF4-FFF2-40B4-BE49-F238E27FC236}">
              <a16:creationId xmlns:a16="http://schemas.microsoft.com/office/drawing/2014/main" id="{00000000-0008-0000-0600-000029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2" name="Text Box 56">
          <a:extLst>
            <a:ext uri="{FF2B5EF4-FFF2-40B4-BE49-F238E27FC236}">
              <a16:creationId xmlns:a16="http://schemas.microsoft.com/office/drawing/2014/main" id="{00000000-0008-0000-0600-00002A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3" name="Text Box 57">
          <a:extLst>
            <a:ext uri="{FF2B5EF4-FFF2-40B4-BE49-F238E27FC236}">
              <a16:creationId xmlns:a16="http://schemas.microsoft.com/office/drawing/2014/main" id="{00000000-0008-0000-0600-00002B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4" name="Text Box 58">
          <a:extLst>
            <a:ext uri="{FF2B5EF4-FFF2-40B4-BE49-F238E27FC236}">
              <a16:creationId xmlns:a16="http://schemas.microsoft.com/office/drawing/2014/main" id="{00000000-0008-0000-0600-00002C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5" name="Text Box 59">
          <a:extLst>
            <a:ext uri="{FF2B5EF4-FFF2-40B4-BE49-F238E27FC236}">
              <a16:creationId xmlns:a16="http://schemas.microsoft.com/office/drawing/2014/main" id="{00000000-0008-0000-0600-00002D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6" name="Text Box 60">
          <a:extLst>
            <a:ext uri="{FF2B5EF4-FFF2-40B4-BE49-F238E27FC236}">
              <a16:creationId xmlns:a16="http://schemas.microsoft.com/office/drawing/2014/main" id="{00000000-0008-0000-0600-00002E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7" name="Text Box 61">
          <a:extLst>
            <a:ext uri="{FF2B5EF4-FFF2-40B4-BE49-F238E27FC236}">
              <a16:creationId xmlns:a16="http://schemas.microsoft.com/office/drawing/2014/main" id="{00000000-0008-0000-0600-00002F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8" name="Text Box 62">
          <a:extLst>
            <a:ext uri="{FF2B5EF4-FFF2-40B4-BE49-F238E27FC236}">
              <a16:creationId xmlns:a16="http://schemas.microsoft.com/office/drawing/2014/main" id="{00000000-0008-0000-0600-000030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9" name="Text Box 63">
          <a:extLst>
            <a:ext uri="{FF2B5EF4-FFF2-40B4-BE49-F238E27FC236}">
              <a16:creationId xmlns:a16="http://schemas.microsoft.com/office/drawing/2014/main" id="{00000000-0008-0000-0600-000031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0" name="Text Box 64">
          <a:extLst>
            <a:ext uri="{FF2B5EF4-FFF2-40B4-BE49-F238E27FC236}">
              <a16:creationId xmlns:a16="http://schemas.microsoft.com/office/drawing/2014/main" id="{00000000-0008-0000-0600-000032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1" name="Text Box 65">
          <a:extLst>
            <a:ext uri="{FF2B5EF4-FFF2-40B4-BE49-F238E27FC236}">
              <a16:creationId xmlns:a16="http://schemas.microsoft.com/office/drawing/2014/main" id="{00000000-0008-0000-0600-000033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2" name="Text Box 66">
          <a:extLst>
            <a:ext uri="{FF2B5EF4-FFF2-40B4-BE49-F238E27FC236}">
              <a16:creationId xmlns:a16="http://schemas.microsoft.com/office/drawing/2014/main" id="{00000000-0008-0000-0600-000034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3" name="Text Box 67">
          <a:extLst>
            <a:ext uri="{FF2B5EF4-FFF2-40B4-BE49-F238E27FC236}">
              <a16:creationId xmlns:a16="http://schemas.microsoft.com/office/drawing/2014/main" id="{00000000-0008-0000-0600-000035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①</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4" name="Text Box 68">
          <a:extLst>
            <a:ext uri="{FF2B5EF4-FFF2-40B4-BE49-F238E27FC236}">
              <a16:creationId xmlns:a16="http://schemas.microsoft.com/office/drawing/2014/main" id="{00000000-0008-0000-0600-000036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5" name="Text Box 69">
          <a:extLst>
            <a:ext uri="{FF2B5EF4-FFF2-40B4-BE49-F238E27FC236}">
              <a16:creationId xmlns:a16="http://schemas.microsoft.com/office/drawing/2014/main" id="{00000000-0008-0000-0600-000037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6" name="Text Box 70">
          <a:extLst>
            <a:ext uri="{FF2B5EF4-FFF2-40B4-BE49-F238E27FC236}">
              <a16:creationId xmlns:a16="http://schemas.microsoft.com/office/drawing/2014/main" id="{00000000-0008-0000-0600-000038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⑬</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7" name="Text Box 71">
          <a:extLst>
            <a:ext uri="{FF2B5EF4-FFF2-40B4-BE49-F238E27FC236}">
              <a16:creationId xmlns:a16="http://schemas.microsoft.com/office/drawing/2014/main" id="{00000000-0008-0000-0600-000039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⑭</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8" name="Text Box 72">
          <a:extLst>
            <a:ext uri="{FF2B5EF4-FFF2-40B4-BE49-F238E27FC236}">
              <a16:creationId xmlns:a16="http://schemas.microsoft.com/office/drawing/2014/main" id="{00000000-0008-0000-0600-00003A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⑰</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9" name="Text Box 73">
          <a:extLst>
            <a:ext uri="{FF2B5EF4-FFF2-40B4-BE49-F238E27FC236}">
              <a16:creationId xmlns:a16="http://schemas.microsoft.com/office/drawing/2014/main" id="{00000000-0008-0000-0600-00003B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⑫</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0" name="Text Box 74">
          <a:extLst>
            <a:ext uri="{FF2B5EF4-FFF2-40B4-BE49-F238E27FC236}">
              <a16:creationId xmlns:a16="http://schemas.microsoft.com/office/drawing/2014/main" id="{00000000-0008-0000-0600-00003C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⑦</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1" name="Text Box 75">
          <a:extLst>
            <a:ext uri="{FF2B5EF4-FFF2-40B4-BE49-F238E27FC236}">
              <a16:creationId xmlns:a16="http://schemas.microsoft.com/office/drawing/2014/main" id="{00000000-0008-0000-0600-00003D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②</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2" name="Text Box 76">
          <a:extLst>
            <a:ext uri="{FF2B5EF4-FFF2-40B4-BE49-F238E27FC236}">
              <a16:creationId xmlns:a16="http://schemas.microsoft.com/office/drawing/2014/main" id="{00000000-0008-0000-0600-00003E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3" name="Text Box 77">
          <a:extLst>
            <a:ext uri="{FF2B5EF4-FFF2-40B4-BE49-F238E27FC236}">
              <a16:creationId xmlns:a16="http://schemas.microsoft.com/office/drawing/2014/main" id="{00000000-0008-0000-0600-00003F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4" name="Text Box 78">
          <a:extLst>
            <a:ext uri="{FF2B5EF4-FFF2-40B4-BE49-F238E27FC236}">
              <a16:creationId xmlns:a16="http://schemas.microsoft.com/office/drawing/2014/main" id="{00000000-0008-0000-0600-000040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７５０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5" name="Text Box 79">
          <a:extLst>
            <a:ext uri="{FF2B5EF4-FFF2-40B4-BE49-F238E27FC236}">
              <a16:creationId xmlns:a16="http://schemas.microsoft.com/office/drawing/2014/main" id="{00000000-0008-0000-0600-000041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５５０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6" name="Text Box 80">
          <a:extLst>
            <a:ext uri="{FF2B5EF4-FFF2-40B4-BE49-F238E27FC236}">
              <a16:creationId xmlns:a16="http://schemas.microsoft.com/office/drawing/2014/main" id="{00000000-0008-0000-0600-000042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２,６５０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7" name="Text Box 81">
          <a:extLst>
            <a:ext uri="{FF2B5EF4-FFF2-40B4-BE49-F238E27FC236}">
              <a16:creationId xmlns:a16="http://schemas.microsoft.com/office/drawing/2014/main" id="{00000000-0008-0000-0600-000043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１,０５０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8" name="Text Box 82">
          <a:extLst>
            <a:ext uri="{FF2B5EF4-FFF2-40B4-BE49-F238E27FC236}">
              <a16:creationId xmlns:a16="http://schemas.microsoft.com/office/drawing/2014/main" id="{00000000-0008-0000-0600-000044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４,２００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9" name="Text Box 83">
          <a:extLst>
            <a:ext uri="{FF2B5EF4-FFF2-40B4-BE49-F238E27FC236}">
              <a16:creationId xmlns:a16="http://schemas.microsoft.com/office/drawing/2014/main" id="{00000000-0008-0000-0600-000045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１,８００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0" name="Text Box 84">
          <a:extLst>
            <a:ext uri="{FF2B5EF4-FFF2-40B4-BE49-F238E27FC236}">
              <a16:creationId xmlns:a16="http://schemas.microsoft.com/office/drawing/2014/main" id="{00000000-0008-0000-0600-000046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１５,０００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1" name="Text Box 85">
          <a:extLst>
            <a:ext uri="{FF2B5EF4-FFF2-40B4-BE49-F238E27FC236}">
              <a16:creationId xmlns:a16="http://schemas.microsoft.com/office/drawing/2014/main" id="{00000000-0008-0000-0600-000047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６５０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2" name="Text Box 86">
          <a:extLst>
            <a:ext uri="{FF2B5EF4-FFF2-40B4-BE49-F238E27FC236}">
              <a16:creationId xmlns:a16="http://schemas.microsoft.com/office/drawing/2014/main" id="{00000000-0008-0000-0600-000048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3" name="Text Box 87">
          <a:extLst>
            <a:ext uri="{FF2B5EF4-FFF2-40B4-BE49-F238E27FC236}">
              <a16:creationId xmlns:a16="http://schemas.microsoft.com/office/drawing/2014/main" id="{00000000-0008-0000-0600-000049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4" name="Text Box 88">
          <a:extLst>
            <a:ext uri="{FF2B5EF4-FFF2-40B4-BE49-F238E27FC236}">
              <a16:creationId xmlns:a16="http://schemas.microsoft.com/office/drawing/2014/main" id="{00000000-0008-0000-0600-00004A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合　　計</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5" name="Text Box 89">
          <a:extLst>
            <a:ext uri="{FF2B5EF4-FFF2-40B4-BE49-F238E27FC236}">
              <a16:creationId xmlns:a16="http://schemas.microsoft.com/office/drawing/2014/main" id="{00000000-0008-0000-0600-00004B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76" name="Text Box 90">
          <a:extLst>
            <a:ext uri="{FF2B5EF4-FFF2-40B4-BE49-F238E27FC236}">
              <a16:creationId xmlns:a16="http://schemas.microsoft.com/office/drawing/2014/main" id="{00000000-0008-0000-0600-00004C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77" name="Text Box 91">
          <a:extLst>
            <a:ext uri="{FF2B5EF4-FFF2-40B4-BE49-F238E27FC236}">
              <a16:creationId xmlns:a16="http://schemas.microsoft.com/office/drawing/2014/main" id="{00000000-0008-0000-0600-00004D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　　　種　　　別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8" name="Text Box 92">
          <a:extLst>
            <a:ext uri="{FF2B5EF4-FFF2-40B4-BE49-F238E27FC236}">
              <a16:creationId xmlns:a16="http://schemas.microsoft.com/office/drawing/2014/main" id="{00000000-0008-0000-0600-00004E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標準養生７日未満</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9" name="Text Box 93">
          <a:extLst>
            <a:ext uri="{FF2B5EF4-FFF2-40B4-BE49-F238E27FC236}">
              <a16:creationId xmlns:a16="http://schemas.microsoft.com/office/drawing/2014/main" id="{00000000-0008-0000-0600-00004F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標準養生２１日未満</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0" name="Text Box 94">
          <a:extLst>
            <a:ext uri="{FF2B5EF4-FFF2-40B4-BE49-F238E27FC236}">
              <a16:creationId xmlns:a16="http://schemas.microsoft.com/office/drawing/2014/main" id="{00000000-0008-0000-0600-000050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標準養生２１日以上</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1" name="Text Box 95">
          <a:extLst>
            <a:ext uri="{FF2B5EF4-FFF2-40B4-BE49-F238E27FC236}">
              <a16:creationId xmlns:a16="http://schemas.microsoft.com/office/drawing/2014/main" id="{00000000-0008-0000-0600-000051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試料のキュッピング又は整形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2" name="Text Box 96">
          <a:extLst>
            <a:ext uri="{FF2B5EF4-FFF2-40B4-BE49-F238E27FC236}">
              <a16:creationId xmlns:a16="http://schemas.microsoft.com/office/drawing/2014/main" id="{00000000-0008-0000-0600-000052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試料の切断及び整形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3" name="Text Box 97">
          <a:extLst>
            <a:ext uri="{FF2B5EF4-FFF2-40B4-BE49-F238E27FC236}">
              <a16:creationId xmlns:a16="http://schemas.microsoft.com/office/drawing/2014/main" id="{00000000-0008-0000-0600-000053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コンクリ－トの静弾性係数試験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4" name="Text Box 98">
          <a:extLst>
            <a:ext uri="{FF2B5EF4-FFF2-40B4-BE49-F238E27FC236}">
              <a16:creationId xmlns:a16="http://schemas.microsoft.com/office/drawing/2014/main" id="{00000000-0008-0000-0600-000054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コンクリ－トの引張強度試験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5" name="Text Box 99">
          <a:extLst>
            <a:ext uri="{FF2B5EF4-FFF2-40B4-BE49-F238E27FC236}">
              <a16:creationId xmlns:a16="http://schemas.microsoft.com/office/drawing/2014/main" id="{00000000-0008-0000-0600-000055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コンクリ－トコアの中性化試験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6" name="Text Box 100">
          <a:extLst>
            <a:ext uri="{FF2B5EF4-FFF2-40B4-BE49-F238E27FC236}">
              <a16:creationId xmlns:a16="http://schemas.microsoft.com/office/drawing/2014/main" id="{00000000-0008-0000-0600-000056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コンクリ－トの見掛け密度試験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7" name="Text Box 101">
          <a:extLst>
            <a:ext uri="{FF2B5EF4-FFF2-40B4-BE49-F238E27FC236}">
              <a16:creationId xmlns:a16="http://schemas.microsoft.com/office/drawing/2014/main" id="{00000000-0008-0000-0600-000057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試験成績書</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8" name="Text Box 102">
          <a:extLst>
            <a:ext uri="{FF2B5EF4-FFF2-40B4-BE49-F238E27FC236}">
              <a16:creationId xmlns:a16="http://schemas.microsoft.com/office/drawing/2014/main" id="{00000000-0008-0000-0600-000058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試験手数料合計</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9" name="Text Box 103">
          <a:extLst>
            <a:ext uri="{FF2B5EF4-FFF2-40B4-BE49-F238E27FC236}">
              <a16:creationId xmlns:a16="http://schemas.microsoft.com/office/drawing/2014/main" id="{00000000-0008-0000-0600-000059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　ＪＩＳ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0" name="Text Box 104">
          <a:extLst>
            <a:ext uri="{FF2B5EF4-FFF2-40B4-BE49-F238E27FC236}">
              <a16:creationId xmlns:a16="http://schemas.microsoft.com/office/drawing/2014/main" id="{00000000-0008-0000-0600-00005A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５３０８ （1998）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1" name="Text Box 105">
          <a:extLst>
            <a:ext uri="{FF2B5EF4-FFF2-40B4-BE49-F238E27FC236}">
              <a16:creationId xmlns:a16="http://schemas.microsoft.com/office/drawing/2014/main" id="{00000000-0008-0000-0600-00005B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１１５２ (2002)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2" name="Text Box 106">
          <a:extLst>
            <a:ext uri="{FF2B5EF4-FFF2-40B4-BE49-F238E27FC236}">
              <a16:creationId xmlns:a16="http://schemas.microsoft.com/office/drawing/2014/main" id="{00000000-0008-0000-0600-00005C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１１０８ (1999)</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3" name="Text Box 107">
          <a:extLst>
            <a:ext uri="{FF2B5EF4-FFF2-40B4-BE49-F238E27FC236}">
              <a16:creationId xmlns:a16="http://schemas.microsoft.com/office/drawing/2014/main" id="{00000000-0008-0000-0600-00005D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１１１３ (1999)</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4" name="Text Box 108">
          <a:extLst>
            <a:ext uri="{FF2B5EF4-FFF2-40B4-BE49-F238E27FC236}">
              <a16:creationId xmlns:a16="http://schemas.microsoft.com/office/drawing/2014/main" id="{00000000-0008-0000-0600-00005E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１１４９ (2001)</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5" name="Text Box 109">
          <a:extLst>
            <a:ext uri="{FF2B5EF4-FFF2-40B4-BE49-F238E27FC236}">
              <a16:creationId xmlns:a16="http://schemas.microsoft.com/office/drawing/2014/main" id="{00000000-0008-0000-0600-00005F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１１０７  (2002)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6" name="Text Box 110">
          <a:extLst>
            <a:ext uri="{FF2B5EF4-FFF2-40B4-BE49-F238E27FC236}">
              <a16:creationId xmlns:a16="http://schemas.microsoft.com/office/drawing/2014/main" id="{00000000-0008-0000-0600-000060000000}"/>
            </a:ext>
          </a:extLst>
        </xdr:cNvPr>
        <xdr:cNvSpPr txBox="1">
          <a:spLocks noChangeArrowheads="1"/>
        </xdr:cNvSpPr>
      </xdr:nvSpPr>
      <xdr:spPr bwMode="auto">
        <a:xfrm>
          <a:off x="17049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defRPr sz="1000"/>
          </a:pPr>
          <a:r>
            <a:rPr lang="ja-JP" altLang="en-US" sz="500" b="0" i="0" u="none" strike="noStrike" baseline="0">
              <a:solidFill>
                <a:srgbClr val="000000"/>
              </a:solidFill>
              <a:latin typeface="ＭＳ Ｐ明朝"/>
              <a:ea typeface="ＭＳ Ｐ明朝"/>
            </a:rPr>
            <a:t>Ａ １１３８   (        )　　　　　　　　　　　　</a:t>
          </a:r>
        </a:p>
        <a:p>
          <a:pPr algn="l" rtl="0">
            <a:defRPr sz="1000"/>
          </a:pPr>
          <a:r>
            <a:rPr lang="ja-JP" altLang="en-US" sz="500" b="0" i="0" u="none" strike="noStrike" baseline="0">
              <a:solidFill>
                <a:srgbClr val="000000"/>
              </a:solidFill>
              <a:latin typeface="ＭＳ Ｐ明朝"/>
              <a:ea typeface="ＭＳ Ｐ明朝"/>
            </a:rPr>
            <a:t>Ａ １１３２   (1999)</a:t>
          </a:r>
        </a:p>
      </xdr:txBody>
    </xdr:sp>
    <xdr:clientData/>
  </xdr:twoCellAnchor>
  <xdr:twoCellAnchor editAs="oneCell">
    <xdr:from>
      <xdr:col>0</xdr:col>
      <xdr:colOff>66675</xdr:colOff>
      <xdr:row>44</xdr:row>
      <xdr:rowOff>0</xdr:rowOff>
    </xdr:from>
    <xdr:to>
      <xdr:col>0</xdr:col>
      <xdr:colOff>142875</xdr:colOff>
      <xdr:row>44</xdr:row>
      <xdr:rowOff>209550</xdr:rowOff>
    </xdr:to>
    <xdr:sp macro="" textlink="">
      <xdr:nvSpPr>
        <xdr:cNvPr id="97" name="Text Box 290">
          <a:extLst>
            <a:ext uri="{FF2B5EF4-FFF2-40B4-BE49-F238E27FC236}">
              <a16:creationId xmlns:a16="http://schemas.microsoft.com/office/drawing/2014/main" id="{00000000-0008-0000-0600-000061000000}"/>
            </a:ext>
          </a:extLst>
        </xdr:cNvPr>
        <xdr:cNvSpPr txBox="1">
          <a:spLocks noChangeArrowheads="1"/>
        </xdr:cNvSpPr>
      </xdr:nvSpPr>
      <xdr:spPr bwMode="auto">
        <a:xfrm>
          <a:off x="66675" y="993457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0</xdr:col>
      <xdr:colOff>98684</xdr:colOff>
      <xdr:row>41</xdr:row>
      <xdr:rowOff>28575</xdr:rowOff>
    </xdr:from>
    <xdr:ext cx="184922" cy="135165"/>
    <xdr:sp macro="" textlink="">
      <xdr:nvSpPr>
        <xdr:cNvPr id="98" name="Text Box 292">
          <a:extLst>
            <a:ext uri="{FF2B5EF4-FFF2-40B4-BE49-F238E27FC236}">
              <a16:creationId xmlns:a16="http://schemas.microsoft.com/office/drawing/2014/main" id="{00000000-0008-0000-0600-000062000000}"/>
            </a:ext>
          </a:extLst>
        </xdr:cNvPr>
        <xdr:cNvSpPr txBox="1">
          <a:spLocks noChangeArrowheads="1"/>
        </xdr:cNvSpPr>
      </xdr:nvSpPr>
      <xdr:spPr bwMode="auto">
        <a:xfrm>
          <a:off x="98684" y="8820150"/>
          <a:ext cx="184922" cy="135165"/>
        </a:xfrm>
        <a:prstGeom prst="rect">
          <a:avLst/>
        </a:prstGeom>
        <a:solidFill>
          <a:schemeClr val="accent6">
            <a:lumMod val="20000"/>
            <a:lumOff val="80000"/>
          </a:schemeClr>
        </a:solidFill>
        <a:ln>
          <a:noFill/>
        </a:ln>
        <a:effectLst/>
      </xdr:spPr>
      <xdr:txBody>
        <a:bodyPr wrap="none" lIns="18288" tIns="18288" rIns="18288" bIns="0" anchor="t" upright="1">
          <a:spAutoFit/>
        </a:bodyPr>
        <a:lstStyle/>
        <a:p>
          <a:pPr algn="ctr" rtl="0">
            <a:defRPr sz="1000"/>
          </a:pPr>
          <a:r>
            <a:rPr lang="ja-JP" altLang="en-US" sz="700" b="0" i="0" u="none" strike="noStrike" baseline="0">
              <a:solidFill>
                <a:srgbClr val="000000"/>
              </a:solidFill>
              <a:latin typeface="ＭＳ Ｐゴシック"/>
              <a:ea typeface="ＭＳ Ｐゴシック"/>
            </a:rPr>
            <a:t>（</a:t>
          </a:r>
          <a:r>
            <a:rPr lang="en-US" altLang="ja-JP" sz="700" b="0" i="0" u="none" strike="noStrike" baseline="0">
              <a:solidFill>
                <a:srgbClr val="000000"/>
              </a:solidFill>
              <a:latin typeface="ＭＳ Ｐゴシック"/>
              <a:ea typeface="ＭＳ Ｐゴシック"/>
            </a:rPr>
            <a:t>D</a:t>
          </a:r>
          <a:r>
            <a:rPr lang="ja-JP" altLang="en-US" sz="700" b="0" i="0" u="none" strike="noStrike" baseline="0">
              <a:solidFill>
                <a:srgbClr val="000000"/>
              </a:solidFill>
              <a:latin typeface="ＭＳ Ｐゴシック"/>
              <a:ea typeface="ＭＳ Ｐゴシック"/>
            </a:rPr>
            <a:t>）</a:t>
          </a:r>
        </a:p>
      </xdr:txBody>
    </xdr:sp>
    <xdr:clientData/>
  </xdr:oneCellAnchor>
  <xdr:twoCellAnchor>
    <xdr:from>
      <xdr:col>0</xdr:col>
      <xdr:colOff>71340</xdr:colOff>
      <xdr:row>41</xdr:row>
      <xdr:rowOff>161192</xdr:rowOff>
    </xdr:from>
    <xdr:to>
      <xdr:col>0</xdr:col>
      <xdr:colOff>278423</xdr:colOff>
      <xdr:row>43</xdr:row>
      <xdr:rowOff>344365</xdr:rowOff>
    </xdr:to>
    <xdr:sp macro="" textlink="">
      <xdr:nvSpPr>
        <xdr:cNvPr id="99" name="Text Box 293">
          <a:extLst>
            <a:ext uri="{FF2B5EF4-FFF2-40B4-BE49-F238E27FC236}">
              <a16:creationId xmlns:a16="http://schemas.microsoft.com/office/drawing/2014/main" id="{00000000-0008-0000-0600-000063000000}"/>
            </a:ext>
          </a:extLst>
        </xdr:cNvPr>
        <xdr:cNvSpPr txBox="1">
          <a:spLocks noChangeArrowheads="1"/>
        </xdr:cNvSpPr>
      </xdr:nvSpPr>
      <xdr:spPr bwMode="auto">
        <a:xfrm>
          <a:off x="71340" y="8952767"/>
          <a:ext cx="207083" cy="945173"/>
        </a:xfrm>
        <a:prstGeom prst="rect">
          <a:avLst/>
        </a:prstGeom>
        <a:noFill/>
        <a:ln>
          <a:noFill/>
        </a:ln>
        <a:effectLst/>
      </xdr:spPr>
      <xdr:txBody>
        <a:bodyPr vertOverflow="clip" vert="wordArtVertRtl" wrap="square" lIns="27432" tIns="0" rIns="27432" bIns="0" anchor="ctr" upright="1"/>
        <a:lstStyle/>
        <a:p>
          <a:pPr algn="l" rtl="0">
            <a:defRPr sz="1000"/>
          </a:pPr>
          <a:r>
            <a:rPr lang="ja-JP" altLang="en-US" sz="700" b="0" i="0" u="none" strike="noStrike" baseline="0">
              <a:solidFill>
                <a:srgbClr val="000000"/>
              </a:solidFill>
              <a:latin typeface="ＭＳ Ｐゴシック"/>
              <a:ea typeface="ＭＳ Ｐゴシック"/>
            </a:rPr>
            <a:t>ｺﾝｸﾘーﾄ試験</a:t>
          </a:r>
        </a:p>
      </xdr:txBody>
    </xdr:sp>
    <xdr:clientData/>
  </xdr:twoCellAnchor>
  <xdr:twoCellAnchor>
    <xdr:from>
      <xdr:col>12</xdr:col>
      <xdr:colOff>533400</xdr:colOff>
      <xdr:row>14</xdr:row>
      <xdr:rowOff>200025</xdr:rowOff>
    </xdr:from>
    <xdr:to>
      <xdr:col>12</xdr:col>
      <xdr:colOff>533400</xdr:colOff>
      <xdr:row>16</xdr:row>
      <xdr:rowOff>142875</xdr:rowOff>
    </xdr:to>
    <xdr:sp macro="" textlink="">
      <xdr:nvSpPr>
        <xdr:cNvPr id="100" name="Line 296">
          <a:extLst>
            <a:ext uri="{FF2B5EF4-FFF2-40B4-BE49-F238E27FC236}">
              <a16:creationId xmlns:a16="http://schemas.microsoft.com/office/drawing/2014/main" id="{00000000-0008-0000-0600-000064000000}"/>
            </a:ext>
          </a:extLst>
        </xdr:cNvPr>
        <xdr:cNvSpPr>
          <a:spLocks noChangeShapeType="1"/>
        </xdr:cNvSpPr>
      </xdr:nvSpPr>
      <xdr:spPr bwMode="auto">
        <a:xfrm>
          <a:off x="5086350" y="3295650"/>
          <a:ext cx="0" cy="4191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552450</xdr:colOff>
      <xdr:row>15</xdr:row>
      <xdr:rowOff>0</xdr:rowOff>
    </xdr:from>
    <xdr:to>
      <xdr:col>12</xdr:col>
      <xdr:colOff>552450</xdr:colOff>
      <xdr:row>16</xdr:row>
      <xdr:rowOff>152400</xdr:rowOff>
    </xdr:to>
    <xdr:sp macro="" textlink="">
      <xdr:nvSpPr>
        <xdr:cNvPr id="101" name="Line 297">
          <a:extLst>
            <a:ext uri="{FF2B5EF4-FFF2-40B4-BE49-F238E27FC236}">
              <a16:creationId xmlns:a16="http://schemas.microsoft.com/office/drawing/2014/main" id="{00000000-0008-0000-0600-000065000000}"/>
            </a:ext>
          </a:extLst>
        </xdr:cNvPr>
        <xdr:cNvSpPr>
          <a:spLocks noChangeShapeType="1"/>
        </xdr:cNvSpPr>
      </xdr:nvSpPr>
      <xdr:spPr bwMode="auto">
        <a:xfrm>
          <a:off x="5086350" y="3352800"/>
          <a:ext cx="0" cy="361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495300</xdr:colOff>
      <xdr:row>14</xdr:row>
      <xdr:rowOff>9525</xdr:rowOff>
    </xdr:from>
    <xdr:to>
      <xdr:col>12</xdr:col>
      <xdr:colOff>495300</xdr:colOff>
      <xdr:row>16</xdr:row>
      <xdr:rowOff>76200</xdr:rowOff>
    </xdr:to>
    <xdr:sp macro="" textlink="">
      <xdr:nvSpPr>
        <xdr:cNvPr id="102" name="Line 300">
          <a:extLst>
            <a:ext uri="{FF2B5EF4-FFF2-40B4-BE49-F238E27FC236}">
              <a16:creationId xmlns:a16="http://schemas.microsoft.com/office/drawing/2014/main" id="{00000000-0008-0000-0600-000066000000}"/>
            </a:ext>
          </a:extLst>
        </xdr:cNvPr>
        <xdr:cNvSpPr>
          <a:spLocks noChangeShapeType="1"/>
        </xdr:cNvSpPr>
      </xdr:nvSpPr>
      <xdr:spPr bwMode="auto">
        <a:xfrm>
          <a:off x="5086350" y="31051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36</xdr:row>
      <xdr:rowOff>0</xdr:rowOff>
    </xdr:from>
    <xdr:to>
      <xdr:col>0</xdr:col>
      <xdr:colOff>190500</xdr:colOff>
      <xdr:row>37</xdr:row>
      <xdr:rowOff>20485</xdr:rowOff>
    </xdr:to>
    <xdr:sp macro="" textlink="">
      <xdr:nvSpPr>
        <xdr:cNvPr id="103" name="Text Box 302">
          <a:extLst>
            <a:ext uri="{FF2B5EF4-FFF2-40B4-BE49-F238E27FC236}">
              <a16:creationId xmlns:a16="http://schemas.microsoft.com/office/drawing/2014/main" id="{00000000-0008-0000-0600-000067000000}"/>
            </a:ext>
          </a:extLst>
        </xdr:cNvPr>
        <xdr:cNvSpPr txBox="1">
          <a:spLocks noChangeArrowheads="1"/>
        </xdr:cNvSpPr>
      </xdr:nvSpPr>
      <xdr:spPr bwMode="auto">
        <a:xfrm>
          <a:off x="114300" y="7915275"/>
          <a:ext cx="76200" cy="2014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5</xdr:col>
          <xdr:colOff>19050</xdr:colOff>
          <xdr:row>23</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　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22</xdr:row>
          <xdr:rowOff>38100</xdr:rowOff>
        </xdr:from>
        <xdr:to>
          <xdr:col>16</xdr:col>
          <xdr:colOff>314325</xdr:colOff>
          <xdr:row>22</xdr:row>
          <xdr:rowOff>247650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　場</a:t>
              </a:r>
            </a:p>
          </xdr:txBody>
        </xdr:sp>
        <xdr:clientData/>
      </xdr:twoCellAnchor>
    </mc:Choice>
    <mc:Fallback/>
  </mc:AlternateContent>
  <xdr:twoCellAnchor>
    <xdr:from>
      <xdr:col>17</xdr:col>
      <xdr:colOff>562589</xdr:colOff>
      <xdr:row>9</xdr:row>
      <xdr:rowOff>19050</xdr:rowOff>
    </xdr:from>
    <xdr:to>
      <xdr:col>19</xdr:col>
      <xdr:colOff>3072</xdr:colOff>
      <xdr:row>10</xdr:row>
      <xdr:rowOff>9525</xdr:rowOff>
    </xdr:to>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783154" y="2098163"/>
          <a:ext cx="382741" cy="24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印</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25</xdr:row>
          <xdr:rowOff>38100</xdr:rowOff>
        </xdr:from>
        <xdr:to>
          <xdr:col>5</xdr:col>
          <xdr:colOff>161925</xdr:colOff>
          <xdr:row>25</xdr:row>
          <xdr:rowOff>276225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38100</xdr:rowOff>
        </xdr:from>
        <xdr:to>
          <xdr:col>8</xdr:col>
          <xdr:colOff>57150</xdr:colOff>
          <xdr:row>25</xdr:row>
          <xdr:rowOff>276225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コアスライス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xdr:row>
          <xdr:rowOff>57150</xdr:rowOff>
        </xdr:from>
        <xdr:to>
          <xdr:col>14</xdr:col>
          <xdr:colOff>285750</xdr:colOff>
          <xdr:row>25</xdr:row>
          <xdr:rowOff>295275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コンクリート片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25</xdr:row>
          <xdr:rowOff>47625</xdr:rowOff>
        </xdr:from>
        <xdr:to>
          <xdr:col>16</xdr:col>
          <xdr:colOff>504825</xdr:colOff>
          <xdr:row>25</xdr:row>
          <xdr:rowOff>285750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粉末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76200</xdr:rowOff>
        </xdr:from>
        <xdr:to>
          <xdr:col>0</xdr:col>
          <xdr:colOff>333375</xdr:colOff>
          <xdr:row>56</xdr:row>
          <xdr:rowOff>266700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52</xdr:row>
          <xdr:rowOff>19050</xdr:rowOff>
        </xdr:from>
        <xdr:to>
          <xdr:col>0</xdr:col>
          <xdr:colOff>323850</xdr:colOff>
          <xdr:row>53</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44</xdr:row>
          <xdr:rowOff>38100</xdr:rowOff>
        </xdr:from>
        <xdr:to>
          <xdr:col>5</xdr:col>
          <xdr:colOff>228600</xdr:colOff>
          <xdr:row>44</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44</xdr:row>
          <xdr:rowOff>247650</xdr:rowOff>
        </xdr:from>
        <xdr:to>
          <xdr:col>7</xdr:col>
          <xdr:colOff>47625</xdr:colOff>
          <xdr:row>45</xdr:row>
          <xdr:rowOff>285750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44</xdr:row>
          <xdr:rowOff>47625</xdr:rowOff>
        </xdr:from>
        <xdr:to>
          <xdr:col>9</xdr:col>
          <xdr:colOff>66675</xdr:colOff>
          <xdr:row>44</xdr:row>
          <xdr:rowOff>304800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44</xdr:row>
          <xdr:rowOff>28575</xdr:rowOff>
        </xdr:from>
        <xdr:to>
          <xdr:col>11</xdr:col>
          <xdr:colOff>19050</xdr:colOff>
          <xdr:row>44</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着払い</a:t>
              </a:r>
            </a:p>
          </xdr:txBody>
        </xdr:sp>
        <xdr:clientData/>
      </xdr:twoCellAnchor>
    </mc:Choice>
    <mc:Fallback/>
  </mc:AlternateContent>
  <xdr:twoCellAnchor>
    <xdr:from>
      <xdr:col>0</xdr:col>
      <xdr:colOff>322052</xdr:colOff>
      <xdr:row>51</xdr:row>
      <xdr:rowOff>138051</xdr:rowOff>
    </xdr:from>
    <xdr:to>
      <xdr:col>15</xdr:col>
      <xdr:colOff>434809</xdr:colOff>
      <xdr:row>53</xdr:row>
      <xdr:rowOff>61851</xdr:rowOff>
    </xdr:to>
    <xdr:sp macro="" textlink="">
      <xdr:nvSpPr>
        <xdr:cNvPr id="105" name="Text Box 111">
          <a:extLst>
            <a:ext uri="{FF2B5EF4-FFF2-40B4-BE49-F238E27FC236}">
              <a16:creationId xmlns:a16="http://schemas.microsoft.com/office/drawing/2014/main" id="{00000000-0008-0000-0600-000069000000}"/>
            </a:ext>
          </a:extLst>
        </xdr:cNvPr>
        <xdr:cNvSpPr txBox="1">
          <a:spLocks noChangeArrowheads="1"/>
        </xdr:cNvSpPr>
      </xdr:nvSpPr>
      <xdr:spPr bwMode="auto">
        <a:xfrm>
          <a:off x="322052" y="12044301"/>
          <a:ext cx="6103982" cy="247650"/>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1000"/>
            <a:t> </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289586</xdr:colOff>
      <xdr:row>56</xdr:row>
      <xdr:rowOff>76524</xdr:rowOff>
    </xdr:from>
    <xdr:to>
      <xdr:col>19</xdr:col>
      <xdr:colOff>70510</xdr:colOff>
      <xdr:row>57</xdr:row>
      <xdr:rowOff>140369</xdr:rowOff>
    </xdr:to>
    <xdr:sp macro="" textlink="">
      <xdr:nvSpPr>
        <xdr:cNvPr id="106" name="Text Box 111">
          <a:extLst>
            <a:ext uri="{FF2B5EF4-FFF2-40B4-BE49-F238E27FC236}">
              <a16:creationId xmlns:a16="http://schemas.microsoft.com/office/drawing/2014/main" id="{00000000-0008-0000-0600-00006A000000}"/>
            </a:ext>
          </a:extLst>
        </xdr:cNvPr>
        <xdr:cNvSpPr txBox="1">
          <a:spLocks noChangeArrowheads="1"/>
        </xdr:cNvSpPr>
      </xdr:nvSpPr>
      <xdr:spPr bwMode="auto">
        <a:xfrm>
          <a:off x="289586" y="13040049"/>
          <a:ext cx="7905749" cy="368645"/>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9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900">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900">
              <a:latin typeface="ＭＳ Ｐ明朝" panose="02020600040205080304" pitchFamily="18" charset="-128"/>
              <a:ea typeface="ＭＳ Ｐ明朝" panose="02020600040205080304" pitchFamily="18" charset="-128"/>
            </a:rPr>
            <a:t>上記内容をご確認いただけましたら</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チェック</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をお願いいたします。</a:t>
          </a:r>
          <a:endParaRPr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592599</xdr:colOff>
      <xdr:row>13</xdr:row>
      <xdr:rowOff>254616</xdr:rowOff>
    </xdr:from>
    <xdr:to>
      <xdr:col>19</xdr:col>
      <xdr:colOff>90233</xdr:colOff>
      <xdr:row>14</xdr:row>
      <xdr:rowOff>227168</xdr:rowOff>
    </xdr:to>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813164" y="3081390"/>
          <a:ext cx="439892"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印</a:t>
          </a:r>
        </a:p>
      </xdr:txBody>
    </xdr:sp>
    <xdr:clientData/>
  </xdr:twoCellAnchor>
  <xdr:twoCellAnchor>
    <xdr:from>
      <xdr:col>16</xdr:col>
      <xdr:colOff>57150</xdr:colOff>
      <xdr:row>47</xdr:row>
      <xdr:rowOff>123825</xdr:rowOff>
    </xdr:from>
    <xdr:to>
      <xdr:col>18</xdr:col>
      <xdr:colOff>0</xdr:colOff>
      <xdr:row>52</xdr:row>
      <xdr:rowOff>114300</xdr:rowOff>
    </xdr:to>
    <xdr:grpSp>
      <xdr:nvGrpSpPr>
        <xdr:cNvPr id="108" name="グループ化 6">
          <a:extLst>
            <a:ext uri="{FF2B5EF4-FFF2-40B4-BE49-F238E27FC236}">
              <a16:creationId xmlns:a16="http://schemas.microsoft.com/office/drawing/2014/main" id="{00000000-0008-0000-0600-00006C000000}"/>
            </a:ext>
          </a:extLst>
        </xdr:cNvPr>
        <xdr:cNvGrpSpPr>
          <a:grpSpLocks/>
        </xdr:cNvGrpSpPr>
      </xdr:nvGrpSpPr>
      <xdr:grpSpPr bwMode="auto">
        <a:xfrm>
          <a:off x="6663198" y="11041728"/>
          <a:ext cx="1202608" cy="1127330"/>
          <a:chOff x="6426868" y="11500184"/>
          <a:chExt cx="1273343" cy="1193131"/>
        </a:xfrm>
      </xdr:grpSpPr>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110" name="直線コネクタ 8">
            <a:extLst>
              <a:ext uri="{FF2B5EF4-FFF2-40B4-BE49-F238E27FC236}">
                <a16:creationId xmlns:a16="http://schemas.microsoft.com/office/drawing/2014/main" id="{00000000-0008-0000-0600-00006E000000}"/>
              </a:ext>
            </a:extLst>
          </xdr:cNvPr>
          <xdr:cNvCxnSpPr>
            <a:cxnSpLocks noChangeShapeType="1"/>
          </xdr:cNvCxnSpPr>
        </xdr:nvCxnSpPr>
        <xdr:spPr bwMode="auto">
          <a:xfrm>
            <a:off x="6426868" y="11750842"/>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104710</xdr:colOff>
      <xdr:row>47</xdr:row>
      <xdr:rowOff>213580</xdr:rowOff>
    </xdr:from>
    <xdr:to>
      <xdr:col>11</xdr:col>
      <xdr:colOff>173182</xdr:colOff>
      <xdr:row>51</xdr:row>
      <xdr:rowOff>143207</xdr:rowOff>
    </xdr:to>
    <xdr:grpSp>
      <xdr:nvGrpSpPr>
        <xdr:cNvPr id="111" name="グループ化 120">
          <a:extLst>
            <a:ext uri="{FF2B5EF4-FFF2-40B4-BE49-F238E27FC236}">
              <a16:creationId xmlns:a16="http://schemas.microsoft.com/office/drawing/2014/main" id="{00000000-0008-0000-0600-00006F000000}"/>
            </a:ext>
          </a:extLst>
        </xdr:cNvPr>
        <xdr:cNvGrpSpPr>
          <a:grpSpLocks/>
        </xdr:cNvGrpSpPr>
      </xdr:nvGrpSpPr>
      <xdr:grpSpPr bwMode="auto">
        <a:xfrm>
          <a:off x="104710" y="11131483"/>
          <a:ext cx="4544198" cy="902611"/>
          <a:chOff x="154513" y="6677031"/>
          <a:chExt cx="4077389" cy="880707"/>
        </a:xfrm>
        <a:solidFill>
          <a:srgbClr val="CCFFFF"/>
        </a:solidFill>
      </xdr:grpSpPr>
      <xdr:grpSp>
        <xdr:nvGrpSpPr>
          <xdr:cNvPr id="112" name="グループ化 10">
            <a:extLst>
              <a:ext uri="{FF2B5EF4-FFF2-40B4-BE49-F238E27FC236}">
                <a16:creationId xmlns:a16="http://schemas.microsoft.com/office/drawing/2014/main" id="{00000000-0008-0000-0600-000070000000}"/>
              </a:ext>
            </a:extLst>
          </xdr:cNvPr>
          <xdr:cNvGrpSpPr>
            <a:grpSpLocks/>
          </xdr:cNvGrpSpPr>
        </xdr:nvGrpSpPr>
        <xdr:grpSpPr bwMode="auto">
          <a:xfrm>
            <a:off x="154513" y="6677031"/>
            <a:ext cx="2525939" cy="788998"/>
            <a:chOff x="3531220" y="4414024"/>
            <a:chExt cx="1788843" cy="940883"/>
          </a:xfrm>
          <a:grpFill/>
        </xdr:grpSpPr>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1220" y="4414024"/>
              <a:ext cx="1788843" cy="24069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19" name="テキスト ボックス 57352">
              <a:extLst>
                <a:ext uri="{FF2B5EF4-FFF2-40B4-BE49-F238E27FC236}">
                  <a16:creationId xmlns:a16="http://schemas.microsoft.com/office/drawing/2014/main" id="{00000000-0008-0000-0600-000077000000}"/>
                </a:ext>
              </a:extLst>
            </xdr:cNvPr>
            <xdr:cNvSpPr txBox="1"/>
          </xdr:nvSpPr>
          <xdr:spPr>
            <a:xfrm>
              <a:off x="3531220" y="4654714"/>
              <a:ext cx="1788843" cy="7001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13" name="グループ化 11">
            <a:extLst>
              <a:ext uri="{FF2B5EF4-FFF2-40B4-BE49-F238E27FC236}">
                <a16:creationId xmlns:a16="http://schemas.microsoft.com/office/drawing/2014/main" id="{00000000-0008-0000-0600-000071000000}"/>
              </a:ext>
            </a:extLst>
          </xdr:cNvPr>
          <xdr:cNvGrpSpPr>
            <a:grpSpLocks/>
          </xdr:cNvGrpSpPr>
        </xdr:nvGrpSpPr>
        <xdr:grpSpPr bwMode="auto">
          <a:xfrm>
            <a:off x="2671682" y="6677031"/>
            <a:ext cx="1534859" cy="788999"/>
            <a:chOff x="3531220" y="4414027"/>
            <a:chExt cx="1788842" cy="940881"/>
          </a:xfrm>
          <a:grpFill/>
        </xdr:grpSpPr>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31219" y="4414027"/>
              <a:ext cx="1788842" cy="2406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531219" y="4654717"/>
              <a:ext cx="1788842" cy="70019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bwMode="auto">
          <a:xfrm>
            <a:off x="266631" y="6933878"/>
            <a:ext cx="2517168" cy="62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50">
                <a:latin typeface="ＭＳ Ｐ明朝" panose="02020600040205080304" pitchFamily="18" charset="-128"/>
                <a:ea typeface="ＭＳ Ｐ明朝" panose="02020600040205080304" pitchFamily="18" charset="-128"/>
              </a:rPr>
              <a:t>山陰合同銀行　倉吉支店　普通 </a:t>
            </a:r>
            <a:r>
              <a:rPr kumimoji="1" lang="en-US" altLang="ja-JP" sz="950">
                <a:latin typeface="ＭＳ Ｐ明朝" panose="02020600040205080304" pitchFamily="18" charset="-128"/>
                <a:ea typeface="ＭＳ Ｐ明朝" panose="02020600040205080304" pitchFamily="18" charset="-128"/>
              </a:rPr>
              <a:t>3650049</a:t>
            </a:r>
          </a:p>
          <a:p>
            <a:pPr>
              <a:lnSpc>
                <a:spcPts val="1200"/>
              </a:lnSpc>
            </a:pPr>
            <a:r>
              <a:rPr kumimoji="1" lang="ja-JP" altLang="en-US" sz="950">
                <a:latin typeface="ＭＳ Ｐ明朝" panose="02020600040205080304" pitchFamily="18" charset="-128"/>
                <a:ea typeface="ＭＳ Ｐ明朝" panose="02020600040205080304" pitchFamily="18" charset="-128"/>
              </a:rPr>
              <a:t>鳥取銀行　倉吉中央支店　普通 </a:t>
            </a:r>
            <a:r>
              <a:rPr kumimoji="1" lang="en-US" altLang="ja-JP" sz="950">
                <a:latin typeface="ＭＳ Ｐ明朝" panose="02020600040205080304" pitchFamily="18" charset="-128"/>
                <a:ea typeface="ＭＳ Ｐ明朝" panose="02020600040205080304" pitchFamily="18" charset="-128"/>
              </a:rPr>
              <a:t>0013632</a:t>
            </a:r>
          </a:p>
          <a:p>
            <a:pPr>
              <a:lnSpc>
                <a:spcPts val="1000"/>
              </a:lnSpc>
            </a:pPr>
            <a:r>
              <a:rPr kumimoji="1" lang="ja-JP" altLang="en-US" sz="950">
                <a:latin typeface="ＭＳ Ｐ明朝" panose="02020600040205080304" pitchFamily="18" charset="-128"/>
                <a:ea typeface="ＭＳ Ｐ明朝" panose="02020600040205080304" pitchFamily="18" charset="-128"/>
              </a:rPr>
              <a:t>倉吉信用金庫　倉吉駅前支店  普通 </a:t>
            </a:r>
            <a:r>
              <a:rPr kumimoji="1" lang="en-US" altLang="ja-JP" sz="950">
                <a:latin typeface="ＭＳ Ｐ明朝" panose="02020600040205080304" pitchFamily="18" charset="-128"/>
                <a:ea typeface="ＭＳ Ｐ明朝" panose="02020600040205080304" pitchFamily="18" charset="-128"/>
              </a:rPr>
              <a:t>0258911</a:t>
            </a:r>
            <a:endParaRPr kumimoji="1" lang="ja-JP" altLang="en-US" sz="950">
              <a:latin typeface="ＭＳ Ｐ明朝" panose="02020600040205080304" pitchFamily="18" charset="-128"/>
              <a:ea typeface="ＭＳ Ｐ明朝" panose="02020600040205080304" pitchFamily="18" charset="-128"/>
            </a:endParaRPr>
          </a:p>
        </xdr:txBody>
      </xdr:sp>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bwMode="auto">
          <a:xfrm>
            <a:off x="2732126" y="6961474"/>
            <a:ext cx="1499776" cy="52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10</xdr:col>
      <xdr:colOff>185657</xdr:colOff>
      <xdr:row>3</xdr:row>
      <xdr:rowOff>37110</xdr:rowOff>
    </xdr:from>
    <xdr:to>
      <xdr:col>13</xdr:col>
      <xdr:colOff>24740</xdr:colOff>
      <xdr:row>7</xdr:row>
      <xdr:rowOff>108812</xdr:rowOff>
    </xdr:to>
    <xdr:grpSp>
      <xdr:nvGrpSpPr>
        <xdr:cNvPr id="120" name="グループ化 9">
          <a:extLst>
            <a:ext uri="{FF2B5EF4-FFF2-40B4-BE49-F238E27FC236}">
              <a16:creationId xmlns:a16="http://schemas.microsoft.com/office/drawing/2014/main" id="{00000000-0008-0000-0600-000078000000}"/>
            </a:ext>
          </a:extLst>
        </xdr:cNvPr>
        <xdr:cNvGrpSpPr>
          <a:grpSpLocks/>
        </xdr:cNvGrpSpPr>
      </xdr:nvGrpSpPr>
      <xdr:grpSpPr bwMode="auto">
        <a:xfrm>
          <a:off x="4077592" y="651626"/>
          <a:ext cx="1057874" cy="1044686"/>
          <a:chOff x="6426868" y="11500185"/>
          <a:chExt cx="1106737" cy="1036457"/>
        </a:xfrm>
      </xdr:grpSpPr>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6438768" y="11500185"/>
            <a:ext cx="1094837" cy="10364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122" name="直線コネクタ 12">
            <a:extLst>
              <a:ext uri="{FF2B5EF4-FFF2-40B4-BE49-F238E27FC236}">
                <a16:creationId xmlns:a16="http://schemas.microsoft.com/office/drawing/2014/main" id="{00000000-0008-0000-0600-00007A000000}"/>
              </a:ext>
            </a:extLst>
          </xdr:cNvPr>
          <xdr:cNvCxnSpPr>
            <a:cxnSpLocks noChangeShapeType="1"/>
          </xdr:cNvCxnSpPr>
        </xdr:nvCxnSpPr>
        <xdr:spPr bwMode="auto">
          <a:xfrm>
            <a:off x="6426868" y="11788982"/>
            <a:ext cx="1094836"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12</xdr:col>
      <xdr:colOff>552450</xdr:colOff>
      <xdr:row>5</xdr:row>
      <xdr:rowOff>0</xdr:rowOff>
    </xdr:from>
    <xdr:to>
      <xdr:col>12</xdr:col>
      <xdr:colOff>552450</xdr:colOff>
      <xdr:row>6</xdr:row>
      <xdr:rowOff>152400</xdr:rowOff>
    </xdr:to>
    <xdr:sp macro="" textlink="">
      <xdr:nvSpPr>
        <xdr:cNvPr id="123" name="Line 297">
          <a:extLst>
            <a:ext uri="{FF2B5EF4-FFF2-40B4-BE49-F238E27FC236}">
              <a16:creationId xmlns:a16="http://schemas.microsoft.com/office/drawing/2014/main" id="{00000000-0008-0000-0600-00007B000000}"/>
            </a:ext>
          </a:extLst>
        </xdr:cNvPr>
        <xdr:cNvSpPr>
          <a:spLocks noChangeShapeType="1"/>
        </xdr:cNvSpPr>
      </xdr:nvSpPr>
      <xdr:spPr bwMode="auto">
        <a:xfrm>
          <a:off x="5086350" y="13430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12370</xdr:colOff>
      <xdr:row>3</xdr:row>
      <xdr:rowOff>235033</xdr:rowOff>
    </xdr:from>
    <xdr:to>
      <xdr:col>18</xdr:col>
      <xdr:colOff>9115</xdr:colOff>
      <xdr:row>7</xdr:row>
      <xdr:rowOff>84846</xdr:rowOff>
    </xdr:to>
    <xdr:grpSp>
      <xdr:nvGrpSpPr>
        <xdr:cNvPr id="124" name="Group 4">
          <a:extLst>
            <a:ext uri="{FF2B5EF4-FFF2-40B4-BE49-F238E27FC236}">
              <a16:creationId xmlns:a16="http://schemas.microsoft.com/office/drawing/2014/main" id="{00000000-0008-0000-0600-00007C000000}"/>
            </a:ext>
          </a:extLst>
        </xdr:cNvPr>
        <xdr:cNvGrpSpPr>
          <a:grpSpLocks/>
        </xdr:cNvGrpSpPr>
      </xdr:nvGrpSpPr>
      <xdr:grpSpPr bwMode="auto">
        <a:xfrm>
          <a:off x="5440596" y="849549"/>
          <a:ext cx="2434325" cy="822797"/>
          <a:chOff x="551" y="65"/>
          <a:chExt cx="173" cy="89"/>
        </a:xfrm>
        <a:noFill/>
      </xdr:grpSpPr>
      <xdr:sp macro="" textlink="">
        <xdr:nvSpPr>
          <xdr:cNvPr id="125" name="Rectangle 5">
            <a:extLst>
              <a:ext uri="{FF2B5EF4-FFF2-40B4-BE49-F238E27FC236}">
                <a16:creationId xmlns:a16="http://schemas.microsoft.com/office/drawing/2014/main" id="{00000000-0008-0000-0600-00007D000000}"/>
              </a:ext>
            </a:extLst>
          </xdr:cNvPr>
          <xdr:cNvSpPr>
            <a:spLocks noChangeArrowheads="1"/>
          </xdr:cNvSpPr>
        </xdr:nvSpPr>
        <xdr:spPr bwMode="auto">
          <a:xfrm>
            <a:off x="547" y="89"/>
            <a:ext cx="57"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126" name="Rectangle 6">
            <a:extLst>
              <a:ext uri="{FF2B5EF4-FFF2-40B4-BE49-F238E27FC236}">
                <a16:creationId xmlns:a16="http://schemas.microsoft.com/office/drawing/2014/main" id="{00000000-0008-0000-0600-00007E000000}"/>
              </a:ext>
            </a:extLst>
          </xdr:cNvPr>
          <xdr:cNvSpPr>
            <a:spLocks noChangeArrowheads="1"/>
          </xdr:cNvSpPr>
        </xdr:nvSpPr>
        <xdr:spPr bwMode="auto">
          <a:xfrm>
            <a:off x="604" y="89"/>
            <a:ext cx="59"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127" name="Rectangle 7">
            <a:extLst>
              <a:ext uri="{FF2B5EF4-FFF2-40B4-BE49-F238E27FC236}">
                <a16:creationId xmlns:a16="http://schemas.microsoft.com/office/drawing/2014/main" id="{00000000-0008-0000-0600-00007F000000}"/>
              </a:ext>
            </a:extLst>
          </xdr:cNvPr>
          <xdr:cNvSpPr>
            <a:spLocks noChangeArrowheads="1"/>
          </xdr:cNvSpPr>
        </xdr:nvSpPr>
        <xdr:spPr bwMode="auto">
          <a:xfrm>
            <a:off x="663" y="89"/>
            <a:ext cx="58"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11264" name="Text Box 8">
            <a:extLst>
              <a:ext uri="{FF2B5EF4-FFF2-40B4-BE49-F238E27FC236}">
                <a16:creationId xmlns:a16="http://schemas.microsoft.com/office/drawing/2014/main" id="{00000000-0008-0000-0600-0000002C0000}"/>
              </a:ext>
            </a:extLst>
          </xdr:cNvPr>
          <xdr:cNvSpPr txBox="1">
            <a:spLocks noChangeArrowheads="1"/>
          </xdr:cNvSpPr>
        </xdr:nvSpPr>
        <xdr:spPr bwMode="auto">
          <a:xfrm>
            <a:off x="547" y="66"/>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11277" name="Text Box 9">
            <a:extLst>
              <a:ext uri="{FF2B5EF4-FFF2-40B4-BE49-F238E27FC236}">
                <a16:creationId xmlns:a16="http://schemas.microsoft.com/office/drawing/2014/main" id="{00000000-0008-0000-0600-00000D2C0000}"/>
              </a:ext>
            </a:extLst>
          </xdr:cNvPr>
          <xdr:cNvSpPr txBox="1">
            <a:spLocks noChangeArrowheads="1"/>
          </xdr:cNvSpPr>
        </xdr:nvSpPr>
        <xdr:spPr bwMode="auto">
          <a:xfrm>
            <a:off x="604" y="66"/>
            <a:ext cx="59"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11278" name="Text Box 10">
            <a:extLst>
              <a:ext uri="{FF2B5EF4-FFF2-40B4-BE49-F238E27FC236}">
                <a16:creationId xmlns:a16="http://schemas.microsoft.com/office/drawing/2014/main" id="{00000000-0008-0000-0600-00000E2C0000}"/>
              </a:ext>
            </a:extLst>
          </xdr:cNvPr>
          <xdr:cNvSpPr txBox="1">
            <a:spLocks noChangeArrowheads="1"/>
          </xdr:cNvSpPr>
        </xdr:nvSpPr>
        <xdr:spPr bwMode="auto">
          <a:xfrm>
            <a:off x="663" y="66"/>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xdr:from>
      <xdr:col>16</xdr:col>
      <xdr:colOff>297492</xdr:colOff>
      <xdr:row>57</xdr:row>
      <xdr:rowOff>168284</xdr:rowOff>
    </xdr:from>
    <xdr:to>
      <xdr:col>18</xdr:col>
      <xdr:colOff>256049</xdr:colOff>
      <xdr:row>58</xdr:row>
      <xdr:rowOff>0</xdr:rowOff>
    </xdr:to>
    <xdr:sp macro="" textlink="">
      <xdr:nvSpPr>
        <xdr:cNvPr id="11316" name="テキスト ボックス 11315">
          <a:extLst>
            <a:ext uri="{FF2B5EF4-FFF2-40B4-BE49-F238E27FC236}">
              <a16:creationId xmlns:a16="http://schemas.microsoft.com/office/drawing/2014/main" id="{00000000-0008-0000-0600-0000342C0000}"/>
            </a:ext>
          </a:extLst>
        </xdr:cNvPr>
        <xdr:cNvSpPr txBox="1"/>
      </xdr:nvSpPr>
      <xdr:spPr>
        <a:xfrm>
          <a:off x="6869742" y="13436609"/>
          <a:ext cx="1215857" cy="176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明朝" panose="02020609040205080304" pitchFamily="17" charset="-128"/>
              <a:ea typeface="ＭＳ 明朝" panose="02020609040205080304" pitchFamily="17" charset="-128"/>
            </a:rPr>
            <a:t>（様式　受付</a:t>
          </a:r>
          <a:r>
            <a:rPr kumimoji="1" lang="en-US" altLang="ja-JP" sz="800">
              <a:latin typeface="ＭＳ 明朝" panose="02020609040205080304" pitchFamily="17" charset="-128"/>
              <a:ea typeface="ＭＳ 明朝" panose="02020609040205080304" pitchFamily="17" charset="-128"/>
            </a:rPr>
            <a:t>13-2</a:t>
          </a: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19</xdr:col>
      <xdr:colOff>80210</xdr:colOff>
      <xdr:row>38</xdr:row>
      <xdr:rowOff>0</xdr:rowOff>
    </xdr:from>
    <xdr:to>
      <xdr:col>52</xdr:col>
      <xdr:colOff>476703</xdr:colOff>
      <xdr:row>47</xdr:row>
      <xdr:rowOff>202279</xdr:rowOff>
    </xdr:to>
    <xdr:grpSp>
      <xdr:nvGrpSpPr>
        <xdr:cNvPr id="11319" name="グループ化 11318">
          <a:extLst>
            <a:ext uri="{FF2B5EF4-FFF2-40B4-BE49-F238E27FC236}">
              <a16:creationId xmlns:a16="http://schemas.microsoft.com/office/drawing/2014/main" id="{00000000-0008-0000-0600-0000372C0000}"/>
            </a:ext>
          </a:extLst>
        </xdr:cNvPr>
        <xdr:cNvGrpSpPr/>
      </xdr:nvGrpSpPr>
      <xdr:grpSpPr>
        <a:xfrm>
          <a:off x="8243033" y="8265242"/>
          <a:ext cx="4943912" cy="2854940"/>
          <a:chOff x="8972550" y="8736857"/>
          <a:chExt cx="3631681" cy="3274059"/>
        </a:xfrm>
      </xdr:grpSpPr>
      <xdr:sp macro="" textlink="">
        <xdr:nvSpPr>
          <xdr:cNvPr id="11320" name="左矢印 1205">
            <a:extLst>
              <a:ext uri="{FF2B5EF4-FFF2-40B4-BE49-F238E27FC236}">
                <a16:creationId xmlns:a16="http://schemas.microsoft.com/office/drawing/2014/main" id="{00000000-0008-0000-0600-0000382C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21" name="テキスト ボックス 11320">
            <a:extLst>
              <a:ext uri="{FF2B5EF4-FFF2-40B4-BE49-F238E27FC236}">
                <a16:creationId xmlns:a16="http://schemas.microsoft.com/office/drawing/2014/main" id="{00000000-0008-0000-0600-0000392C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0</xdr:col>
      <xdr:colOff>28575</xdr:colOff>
      <xdr:row>55</xdr:row>
      <xdr:rowOff>333772</xdr:rowOff>
    </xdr:from>
    <xdr:to>
      <xdr:col>1</xdr:col>
      <xdr:colOff>247650</xdr:colOff>
      <xdr:row>57</xdr:row>
      <xdr:rowOff>83344</xdr:rowOff>
    </xdr:to>
    <xdr:sp macro="" textlink="">
      <xdr:nvSpPr>
        <xdr:cNvPr id="11281" name="楕円 11280">
          <a:extLst>
            <a:ext uri="{FF2B5EF4-FFF2-40B4-BE49-F238E27FC236}">
              <a16:creationId xmlns:a16="http://schemas.microsoft.com/office/drawing/2014/main" id="{00000000-0008-0000-0600-0000112C0000}"/>
            </a:ext>
          </a:extLst>
        </xdr:cNvPr>
        <xdr:cNvSpPr/>
      </xdr:nvSpPr>
      <xdr:spPr>
        <a:xfrm>
          <a:off x="28575" y="12944872"/>
          <a:ext cx="571500"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183774</xdr:colOff>
      <xdr:row>55</xdr:row>
      <xdr:rowOff>85725</xdr:rowOff>
    </xdr:from>
    <xdr:to>
      <xdr:col>10</xdr:col>
      <xdr:colOff>265927</xdr:colOff>
      <xdr:row>56</xdr:row>
      <xdr:rowOff>189706</xdr:rowOff>
    </xdr:to>
    <xdr:sp macro="" textlink="">
      <xdr:nvSpPr>
        <xdr:cNvPr id="11282" name="テキスト ボックス 11281">
          <a:extLst>
            <a:ext uri="{FF2B5EF4-FFF2-40B4-BE49-F238E27FC236}">
              <a16:creationId xmlns:a16="http://schemas.microsoft.com/office/drawing/2014/main" id="{00000000-0008-0000-0600-0000122C0000}"/>
            </a:ext>
          </a:extLst>
        </xdr:cNvPr>
        <xdr:cNvSpPr txBox="1"/>
      </xdr:nvSpPr>
      <xdr:spPr>
        <a:xfrm>
          <a:off x="183774" y="12696825"/>
          <a:ext cx="3958828"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0</xdr:col>
      <xdr:colOff>0</xdr:colOff>
      <xdr:row>51</xdr:row>
      <xdr:rowOff>23018</xdr:rowOff>
    </xdr:from>
    <xdr:to>
      <xdr:col>2</xdr:col>
      <xdr:colOff>157163</xdr:colOff>
      <xdr:row>53</xdr:row>
      <xdr:rowOff>105965</xdr:rowOff>
    </xdr:to>
    <xdr:sp macro="" textlink="">
      <xdr:nvSpPr>
        <xdr:cNvPr id="11285" name="楕円 11284">
          <a:extLst>
            <a:ext uri="{FF2B5EF4-FFF2-40B4-BE49-F238E27FC236}">
              <a16:creationId xmlns:a16="http://schemas.microsoft.com/office/drawing/2014/main" id="{00000000-0008-0000-0600-0000152C0000}"/>
            </a:ext>
          </a:extLst>
        </xdr:cNvPr>
        <xdr:cNvSpPr/>
      </xdr:nvSpPr>
      <xdr:spPr>
        <a:xfrm>
          <a:off x="0" y="11929268"/>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305197</xdr:colOff>
      <xdr:row>52</xdr:row>
      <xdr:rowOff>104775</xdr:rowOff>
    </xdr:from>
    <xdr:to>
      <xdr:col>8</xdr:col>
      <xdr:colOff>282972</xdr:colOff>
      <xdr:row>55</xdr:row>
      <xdr:rowOff>18256</xdr:rowOff>
    </xdr:to>
    <xdr:sp macro="" textlink="">
      <xdr:nvSpPr>
        <xdr:cNvPr id="11286" name="テキスト ボックス 11285">
          <a:extLst>
            <a:ext uri="{FF2B5EF4-FFF2-40B4-BE49-F238E27FC236}">
              <a16:creationId xmlns:a16="http://schemas.microsoft.com/office/drawing/2014/main" id="{00000000-0008-0000-0600-0000162C0000}"/>
            </a:ext>
          </a:extLst>
        </xdr:cNvPr>
        <xdr:cNvSpPr txBox="1"/>
      </xdr:nvSpPr>
      <xdr:spPr>
        <a:xfrm>
          <a:off x="657622" y="12172950"/>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必要に応じてチェックください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6</xdr:col>
      <xdr:colOff>30558</xdr:colOff>
      <xdr:row>44</xdr:row>
      <xdr:rowOff>0</xdr:rowOff>
    </xdr:from>
    <xdr:to>
      <xdr:col>10</xdr:col>
      <xdr:colOff>514349</xdr:colOff>
      <xdr:row>45</xdr:row>
      <xdr:rowOff>73422</xdr:rowOff>
    </xdr:to>
    <xdr:sp macro="" textlink="">
      <xdr:nvSpPr>
        <xdr:cNvPr id="11287" name="楕円 11286">
          <a:extLst>
            <a:ext uri="{FF2B5EF4-FFF2-40B4-BE49-F238E27FC236}">
              <a16:creationId xmlns:a16="http://schemas.microsoft.com/office/drawing/2014/main" id="{00000000-0008-0000-0600-0000172C0000}"/>
            </a:ext>
          </a:extLst>
        </xdr:cNvPr>
        <xdr:cNvSpPr/>
      </xdr:nvSpPr>
      <xdr:spPr>
        <a:xfrm>
          <a:off x="2059383" y="9934575"/>
          <a:ext cx="2331641"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103584</xdr:colOff>
      <xdr:row>45</xdr:row>
      <xdr:rowOff>43657</xdr:rowOff>
    </xdr:from>
    <xdr:to>
      <xdr:col>11</xdr:col>
      <xdr:colOff>300434</xdr:colOff>
      <xdr:row>46</xdr:row>
      <xdr:rowOff>166688</xdr:rowOff>
    </xdr:to>
    <xdr:sp macro="" textlink="">
      <xdr:nvSpPr>
        <xdr:cNvPr id="11288" name="テキスト ボックス 11287">
          <a:extLst>
            <a:ext uri="{FF2B5EF4-FFF2-40B4-BE49-F238E27FC236}">
              <a16:creationId xmlns:a16="http://schemas.microsoft.com/office/drawing/2014/main" id="{00000000-0008-0000-0600-0000182C0000}"/>
            </a:ext>
          </a:extLst>
        </xdr:cNvPr>
        <xdr:cNvSpPr txBox="1"/>
      </xdr:nvSpPr>
      <xdr:spPr>
        <a:xfrm>
          <a:off x="2456259" y="10311607"/>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3</xdr:col>
      <xdr:colOff>238125</xdr:colOff>
      <xdr:row>44</xdr:row>
      <xdr:rowOff>0</xdr:rowOff>
    </xdr:from>
    <xdr:to>
      <xdr:col>5</xdr:col>
      <xdr:colOff>245268</xdr:colOff>
      <xdr:row>45</xdr:row>
      <xdr:rowOff>271860</xdr:rowOff>
    </xdr:to>
    <xdr:sp macro="" textlink="">
      <xdr:nvSpPr>
        <xdr:cNvPr id="11289" name="楕円 11288">
          <a:extLst>
            <a:ext uri="{FF2B5EF4-FFF2-40B4-BE49-F238E27FC236}">
              <a16:creationId xmlns:a16="http://schemas.microsoft.com/office/drawing/2014/main" id="{00000000-0008-0000-0600-0000192C0000}"/>
            </a:ext>
          </a:extLst>
        </xdr:cNvPr>
        <xdr:cNvSpPr/>
      </xdr:nvSpPr>
      <xdr:spPr>
        <a:xfrm>
          <a:off x="1295400" y="9934575"/>
          <a:ext cx="654843" cy="60523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8</xdr:row>
      <xdr:rowOff>7665</xdr:rowOff>
    </xdr:from>
    <xdr:to>
      <xdr:col>5</xdr:col>
      <xdr:colOff>291307</xdr:colOff>
      <xdr:row>11</xdr:row>
      <xdr:rowOff>50527</xdr:rowOff>
    </xdr:to>
    <xdr:sp macro="" textlink="">
      <xdr:nvSpPr>
        <xdr:cNvPr id="11297" name="楕円 11296">
          <a:extLst>
            <a:ext uri="{FF2B5EF4-FFF2-40B4-BE49-F238E27FC236}">
              <a16:creationId xmlns:a16="http://schemas.microsoft.com/office/drawing/2014/main" id="{00000000-0008-0000-0600-0000212C0000}"/>
            </a:ext>
          </a:extLst>
        </xdr:cNvPr>
        <xdr:cNvSpPr/>
      </xdr:nvSpPr>
      <xdr:spPr>
        <a:xfrm>
          <a:off x="428625" y="1817415"/>
          <a:ext cx="1567657"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522337</xdr:colOff>
      <xdr:row>8</xdr:row>
      <xdr:rowOff>204838</xdr:rowOff>
    </xdr:from>
    <xdr:to>
      <xdr:col>19</xdr:col>
      <xdr:colOff>4596</xdr:colOff>
      <xdr:row>10</xdr:row>
      <xdr:rowOff>99115</xdr:rowOff>
    </xdr:to>
    <xdr:sp macro="" textlink="">
      <xdr:nvSpPr>
        <xdr:cNvPr id="11298" name="楕円 11297">
          <a:extLst>
            <a:ext uri="{FF2B5EF4-FFF2-40B4-BE49-F238E27FC236}">
              <a16:creationId xmlns:a16="http://schemas.microsoft.com/office/drawing/2014/main" id="{00000000-0008-0000-0600-0000222C0000}"/>
            </a:ext>
          </a:extLst>
        </xdr:cNvPr>
        <xdr:cNvSpPr/>
      </xdr:nvSpPr>
      <xdr:spPr>
        <a:xfrm>
          <a:off x="7742902" y="2007419"/>
          <a:ext cx="424517" cy="42685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7</xdr:row>
      <xdr:rowOff>171449</xdr:rowOff>
    </xdr:from>
    <xdr:to>
      <xdr:col>16</xdr:col>
      <xdr:colOff>152401</xdr:colOff>
      <xdr:row>11</xdr:row>
      <xdr:rowOff>85724</xdr:rowOff>
    </xdr:to>
    <xdr:sp macro="" textlink="">
      <xdr:nvSpPr>
        <xdr:cNvPr id="11299" name="楕円 11298">
          <a:extLst>
            <a:ext uri="{FF2B5EF4-FFF2-40B4-BE49-F238E27FC236}">
              <a16:creationId xmlns:a16="http://schemas.microsoft.com/office/drawing/2014/main" id="{00000000-0008-0000-0600-0000232C0000}"/>
            </a:ext>
          </a:extLst>
        </xdr:cNvPr>
        <xdr:cNvSpPr/>
      </xdr:nvSpPr>
      <xdr:spPr>
        <a:xfrm>
          <a:off x="3381375" y="1762124"/>
          <a:ext cx="3343276" cy="9239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177815</xdr:colOff>
      <xdr:row>12</xdr:row>
      <xdr:rowOff>101159</xdr:rowOff>
    </xdr:from>
    <xdr:to>
      <xdr:col>9</xdr:col>
      <xdr:colOff>478191</xdr:colOff>
      <xdr:row>15</xdr:row>
      <xdr:rowOff>179221</xdr:rowOff>
    </xdr:to>
    <xdr:sp macro="" textlink="">
      <xdr:nvSpPr>
        <xdr:cNvPr id="11300" name="右中かっこ 11299">
          <a:extLst>
            <a:ext uri="{FF2B5EF4-FFF2-40B4-BE49-F238E27FC236}">
              <a16:creationId xmlns:a16="http://schemas.microsoft.com/office/drawing/2014/main" id="{00000000-0008-0000-0600-0000242C0000}"/>
            </a:ext>
          </a:extLst>
        </xdr:cNvPr>
        <xdr:cNvSpPr/>
      </xdr:nvSpPr>
      <xdr:spPr>
        <a:xfrm>
          <a:off x="3473465" y="2834834"/>
          <a:ext cx="300376" cy="697187"/>
        </a:xfrm>
        <a:prstGeom prst="rightBrace">
          <a:avLst>
            <a:gd name="adj1" fmla="val 8333"/>
            <a:gd name="adj2" fmla="val 50862"/>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231106</xdr:colOff>
      <xdr:row>12</xdr:row>
      <xdr:rowOff>66675</xdr:rowOff>
    </xdr:from>
    <xdr:to>
      <xdr:col>17</xdr:col>
      <xdr:colOff>47625</xdr:colOff>
      <xdr:row>17</xdr:row>
      <xdr:rowOff>21200</xdr:rowOff>
    </xdr:to>
    <xdr:sp macro="" textlink="">
      <xdr:nvSpPr>
        <xdr:cNvPr id="11301" name="楕円 11300">
          <a:extLst>
            <a:ext uri="{FF2B5EF4-FFF2-40B4-BE49-F238E27FC236}">
              <a16:creationId xmlns:a16="http://schemas.microsoft.com/office/drawing/2014/main" id="{00000000-0008-0000-0600-0000252C0000}"/>
            </a:ext>
          </a:extLst>
        </xdr:cNvPr>
        <xdr:cNvSpPr/>
      </xdr:nvSpPr>
      <xdr:spPr>
        <a:xfrm>
          <a:off x="231106" y="2800350"/>
          <a:ext cx="6998369" cy="9356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522338</xdr:colOff>
      <xdr:row>13</xdr:row>
      <xdr:rowOff>184355</xdr:rowOff>
    </xdr:from>
    <xdr:to>
      <xdr:col>18</xdr:col>
      <xdr:colOff>286775</xdr:colOff>
      <xdr:row>15</xdr:row>
      <xdr:rowOff>74048</xdr:rowOff>
    </xdr:to>
    <xdr:sp macro="" textlink="">
      <xdr:nvSpPr>
        <xdr:cNvPr id="11302" name="楕円 11301">
          <a:extLst>
            <a:ext uri="{FF2B5EF4-FFF2-40B4-BE49-F238E27FC236}">
              <a16:creationId xmlns:a16="http://schemas.microsoft.com/office/drawing/2014/main" id="{00000000-0008-0000-0600-0000262C0000}"/>
            </a:ext>
          </a:extLst>
        </xdr:cNvPr>
        <xdr:cNvSpPr/>
      </xdr:nvSpPr>
      <xdr:spPr>
        <a:xfrm>
          <a:off x="7742903" y="3011129"/>
          <a:ext cx="409678" cy="40179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147386</xdr:colOff>
      <xdr:row>18</xdr:row>
      <xdr:rowOff>48774</xdr:rowOff>
    </xdr:from>
    <xdr:to>
      <xdr:col>4</xdr:col>
      <xdr:colOff>61138</xdr:colOff>
      <xdr:row>20</xdr:row>
      <xdr:rowOff>276226</xdr:rowOff>
    </xdr:to>
    <xdr:sp macro="" textlink="">
      <xdr:nvSpPr>
        <xdr:cNvPr id="11303" name="右中かっこ 11302">
          <a:extLst>
            <a:ext uri="{FF2B5EF4-FFF2-40B4-BE49-F238E27FC236}">
              <a16:creationId xmlns:a16="http://schemas.microsoft.com/office/drawing/2014/main" id="{00000000-0008-0000-0600-0000272C0000}"/>
            </a:ext>
          </a:extLst>
        </xdr:cNvPr>
        <xdr:cNvSpPr/>
      </xdr:nvSpPr>
      <xdr:spPr>
        <a:xfrm>
          <a:off x="1204661" y="3982599"/>
          <a:ext cx="237602" cy="818002"/>
        </a:xfrm>
        <a:prstGeom prst="rightBrace">
          <a:avLst>
            <a:gd name="adj1" fmla="val 8333"/>
            <a:gd name="adj2" fmla="val 39407"/>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41</xdr:row>
      <xdr:rowOff>275832</xdr:rowOff>
    </xdr:from>
    <xdr:to>
      <xdr:col>7</xdr:col>
      <xdr:colOff>227012</xdr:colOff>
      <xdr:row>43</xdr:row>
      <xdr:rowOff>89301</xdr:rowOff>
    </xdr:to>
    <xdr:sp macro="" textlink="">
      <xdr:nvSpPr>
        <xdr:cNvPr id="11306" name="楕円 11305">
          <a:extLst>
            <a:ext uri="{FF2B5EF4-FFF2-40B4-BE49-F238E27FC236}">
              <a16:creationId xmlns:a16="http://schemas.microsoft.com/office/drawing/2014/main" id="{00000000-0008-0000-0600-00002A2C0000}"/>
            </a:ext>
          </a:extLst>
        </xdr:cNvPr>
        <xdr:cNvSpPr/>
      </xdr:nvSpPr>
      <xdr:spPr>
        <a:xfrm>
          <a:off x="1905000" y="9067407"/>
          <a:ext cx="674687" cy="57546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98090</xdr:colOff>
      <xdr:row>41</xdr:row>
      <xdr:rowOff>209550</xdr:rowOff>
    </xdr:from>
    <xdr:to>
      <xdr:col>9</xdr:col>
      <xdr:colOff>137381</xdr:colOff>
      <xdr:row>42</xdr:row>
      <xdr:rowOff>284956</xdr:rowOff>
    </xdr:to>
    <xdr:sp macro="" textlink="">
      <xdr:nvSpPr>
        <xdr:cNvPr id="11307" name="テキスト ボックス 11306">
          <a:extLst>
            <a:ext uri="{FF2B5EF4-FFF2-40B4-BE49-F238E27FC236}">
              <a16:creationId xmlns:a16="http://schemas.microsoft.com/office/drawing/2014/main" id="{00000000-0008-0000-0600-00002B2C0000}"/>
            </a:ext>
          </a:extLst>
        </xdr:cNvPr>
        <xdr:cNvSpPr txBox="1"/>
      </xdr:nvSpPr>
      <xdr:spPr>
        <a:xfrm>
          <a:off x="2450765" y="9001125"/>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14</xdr:col>
      <xdr:colOff>561975</xdr:colOff>
      <xdr:row>40</xdr:row>
      <xdr:rowOff>47625</xdr:rowOff>
    </xdr:from>
    <xdr:to>
      <xdr:col>16</xdr:col>
      <xdr:colOff>45243</xdr:colOff>
      <xdr:row>42</xdr:row>
      <xdr:rowOff>138510</xdr:rowOff>
    </xdr:to>
    <xdr:sp macro="" textlink="">
      <xdr:nvSpPr>
        <xdr:cNvPr id="11308" name="楕円 11307">
          <a:extLst>
            <a:ext uri="{FF2B5EF4-FFF2-40B4-BE49-F238E27FC236}">
              <a16:creationId xmlns:a16="http://schemas.microsoft.com/office/drawing/2014/main" id="{00000000-0008-0000-0600-00002C2C0000}"/>
            </a:ext>
          </a:extLst>
        </xdr:cNvPr>
        <xdr:cNvSpPr/>
      </xdr:nvSpPr>
      <xdr:spPr>
        <a:xfrm>
          <a:off x="5962650" y="8705850"/>
          <a:ext cx="654843" cy="60523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15</xdr:row>
      <xdr:rowOff>0</xdr:rowOff>
    </xdr:from>
    <xdr:to>
      <xdr:col>16</xdr:col>
      <xdr:colOff>233246</xdr:colOff>
      <xdr:row>17</xdr:row>
      <xdr:rowOff>177314</xdr:rowOff>
    </xdr:to>
    <xdr:sp macro="" textlink="">
      <xdr:nvSpPr>
        <xdr:cNvPr id="11279" name="テキスト ボックス 11278">
          <a:extLst>
            <a:ext uri="{FF2B5EF4-FFF2-40B4-BE49-F238E27FC236}">
              <a16:creationId xmlns:a16="http://schemas.microsoft.com/office/drawing/2014/main" id="{00000000-0008-0000-0600-00000F2C0000}"/>
            </a:ext>
          </a:extLst>
        </xdr:cNvPr>
        <xdr:cNvSpPr txBox="1"/>
      </xdr:nvSpPr>
      <xdr:spPr>
        <a:xfrm>
          <a:off x="3891935" y="3338871"/>
          <a:ext cx="2947359" cy="535782"/>
        </a:xfrm>
        <a:prstGeom prst="rect">
          <a:avLst/>
        </a:prstGeom>
        <a:solidFill>
          <a:schemeClr val="accent5">
            <a:lumMod val="40000"/>
            <a:lumOff val="60000"/>
            <a:alpha val="67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依頼者との契約等関係性がわかる書類、又は委任状を提出いただく必要があります</a:t>
          </a:r>
        </a:p>
        <a:p>
          <a:endParaRPr kumimoji="1" lang="ja-JP" altLang="en-US" sz="1100" b="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103982</xdr:colOff>
      <xdr:row>53</xdr:row>
      <xdr:rowOff>69056</xdr:rowOff>
    </xdr:from>
    <xdr:to>
      <xdr:col>36</xdr:col>
      <xdr:colOff>76200</xdr:colOff>
      <xdr:row>56</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837532" y="8841581"/>
          <a:ext cx="2696368" cy="33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M" panose="020B0600000000000000" pitchFamily="50" charset="-128"/>
              <a:ea typeface="HGPｺﾞｼｯｸM" panose="020B0600000000000000" pitchFamily="50" charset="-128"/>
            </a:rPr>
            <a:t>【  </a:t>
          </a:r>
          <a:r>
            <a:rPr kumimoji="1" lang="ja-JP" altLang="en-US" sz="900">
              <a:latin typeface="HGPｺﾞｼｯｸM" panose="020B0600000000000000" pitchFamily="50" charset="-128"/>
              <a:ea typeface="HGPｺﾞｼｯｸM" panose="020B0600000000000000" pitchFamily="50" charset="-128"/>
            </a:rPr>
            <a:t>　　　　　　　　　　　　　　　　　　　　　　　　　　　</a:t>
          </a:r>
          <a:r>
            <a:rPr kumimoji="1" lang="en-US" altLang="ja-JP" sz="900">
              <a:latin typeface="HGPｺﾞｼｯｸM" panose="020B0600000000000000" pitchFamily="50" charset="-128"/>
              <a:ea typeface="HGPｺﾞｼｯｸM" panose="020B0600000000000000" pitchFamily="50" charset="-128"/>
            </a:rPr>
            <a:t>】</a:t>
          </a:r>
          <a:r>
            <a:rPr kumimoji="1" lang="ja-JP" altLang="en-US" sz="900">
              <a:latin typeface="HGPｺﾞｼｯｸM" panose="020B0600000000000000" pitchFamily="50" charset="-128"/>
              <a:ea typeface="HGPｺﾞｼｯｸM" panose="020B0600000000000000" pitchFamily="50" charset="-128"/>
            </a:rPr>
            <a:t>　</a:t>
          </a:r>
        </a:p>
      </xdr:txBody>
    </xdr:sp>
    <xdr:clientData/>
  </xdr:twoCellAnchor>
  <mc:AlternateContent xmlns:mc="http://schemas.openxmlformats.org/markup-compatibility/2006">
    <mc:Choice xmlns:a14="http://schemas.microsoft.com/office/drawing/2010/main" Requires="a14">
      <xdr:twoCellAnchor>
        <xdr:from>
          <xdr:col>18</xdr:col>
          <xdr:colOff>28575</xdr:colOff>
          <xdr:row>53</xdr:row>
          <xdr:rowOff>57150</xdr:rowOff>
        </xdr:from>
        <xdr:to>
          <xdr:col>25</xdr:col>
          <xdr:colOff>114300</xdr:colOff>
          <xdr:row>55</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55</xdr:row>
          <xdr:rowOff>47625</xdr:rowOff>
        </xdr:from>
        <xdr:to>
          <xdr:col>15</xdr:col>
          <xdr:colOff>66675</xdr:colOff>
          <xdr:row>56</xdr:row>
          <xdr:rowOff>76200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53</xdr:row>
          <xdr:rowOff>28575</xdr:rowOff>
        </xdr:from>
        <xdr:to>
          <xdr:col>15</xdr:col>
          <xdr:colOff>114300</xdr:colOff>
          <xdr:row>55</xdr:row>
          <xdr:rowOff>57150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53</xdr:row>
          <xdr:rowOff>28575</xdr:rowOff>
        </xdr:from>
        <xdr:to>
          <xdr:col>32</xdr:col>
          <xdr:colOff>95250</xdr:colOff>
          <xdr:row>55</xdr:row>
          <xdr:rowOff>76200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着払い</a:t>
              </a:r>
            </a:p>
          </xdr:txBody>
        </xdr:sp>
        <xdr:clientData/>
      </xdr:twoCellAnchor>
    </mc:Choice>
    <mc:Fallback/>
  </mc:AlternateContent>
  <xdr:twoCellAnchor>
    <xdr:from>
      <xdr:col>0</xdr:col>
      <xdr:colOff>99219</xdr:colOff>
      <xdr:row>53</xdr:row>
      <xdr:rowOff>79160</xdr:rowOff>
    </xdr:from>
    <xdr:to>
      <xdr:col>10</xdr:col>
      <xdr:colOff>59531</xdr:colOff>
      <xdr:row>57</xdr:row>
      <xdr:rowOff>91902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9219" y="8851685"/>
          <a:ext cx="1198562" cy="54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PｺﾞｼｯｸM" panose="020B0600000000000000" pitchFamily="50" charset="-128"/>
              <a:ea typeface="HGPｺﾞｼｯｸM" panose="020B0600000000000000" pitchFamily="50" charset="-128"/>
            </a:rPr>
            <a:t>成績書の受取方法　</a:t>
          </a:r>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34</xdr:row>
          <xdr:rowOff>47625</xdr:rowOff>
        </xdr:from>
        <xdr:to>
          <xdr:col>21</xdr:col>
          <xdr:colOff>28575</xdr:colOff>
          <xdr:row>35</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xdr:row>
          <xdr:rowOff>47625</xdr:rowOff>
        </xdr:from>
        <xdr:to>
          <xdr:col>29</xdr:col>
          <xdr:colOff>114300</xdr:colOff>
          <xdr:row>35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34</xdr:row>
          <xdr:rowOff>47625</xdr:rowOff>
        </xdr:from>
        <xdr:to>
          <xdr:col>38</xdr:col>
          <xdr:colOff>38100</xdr:colOff>
          <xdr:row>35</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48</xdr:row>
      <xdr:rowOff>28575</xdr:rowOff>
    </xdr:from>
    <xdr:to>
      <xdr:col>2</xdr:col>
      <xdr:colOff>104774</xdr:colOff>
      <xdr:row>53</xdr:row>
      <xdr:rowOff>0</xdr:rowOff>
    </xdr:to>
    <xdr:sp macro="" textlink="">
      <xdr:nvSpPr>
        <xdr:cNvPr id="4" name="Text Box 293">
          <a:extLst>
            <a:ext uri="{FF2B5EF4-FFF2-40B4-BE49-F238E27FC236}">
              <a16:creationId xmlns:a16="http://schemas.microsoft.com/office/drawing/2014/main" id="{00000000-0008-0000-0700-000004000000}"/>
            </a:ext>
          </a:extLst>
        </xdr:cNvPr>
        <xdr:cNvSpPr txBox="1">
          <a:spLocks noChangeArrowheads="1"/>
        </xdr:cNvSpPr>
      </xdr:nvSpPr>
      <xdr:spPr bwMode="auto">
        <a:xfrm>
          <a:off x="0" y="7791450"/>
          <a:ext cx="352424" cy="981075"/>
        </a:xfrm>
        <a:prstGeom prst="rect">
          <a:avLst/>
        </a:prstGeom>
        <a:noFill/>
        <a:ln>
          <a:noFill/>
        </a:ln>
        <a:effectLst/>
      </xdr:spPr>
      <xdr:txBody>
        <a:bodyPr vertOverflow="clip" vert="wordArtVertRtl" wrap="square" lIns="27432" tIns="0" rIns="27432" bIns="0" anchor="ctr" upright="1"/>
        <a:lstStyle/>
        <a:p>
          <a:pPr algn="l" rtl="0">
            <a:defRPr sz="1000"/>
          </a:pPr>
          <a:r>
            <a:rPr lang="ja-JP" altLang="en-US" sz="700" b="0" i="0" u="none" strike="noStrike" baseline="0">
              <a:solidFill>
                <a:srgbClr val="000000"/>
              </a:solidFill>
              <a:latin typeface="ＭＳ Ｐゴシック"/>
              <a:ea typeface="ＭＳ Ｐゴシック"/>
            </a:rPr>
            <a:t>ｺﾝｸﾘーﾄ試験</a:t>
          </a:r>
        </a:p>
      </xdr:txBody>
    </xdr:sp>
    <xdr:clientData/>
  </xdr:twoCellAnchor>
  <xdr:twoCellAnchor>
    <xdr:from>
      <xdr:col>1</xdr:col>
      <xdr:colOff>45243</xdr:colOff>
      <xdr:row>60</xdr:row>
      <xdr:rowOff>26196</xdr:rowOff>
    </xdr:from>
    <xdr:to>
      <xdr:col>35</xdr:col>
      <xdr:colOff>13468</xdr:colOff>
      <xdr:row>65</xdr:row>
      <xdr:rowOff>96837</xdr:rowOff>
    </xdr:to>
    <xdr:grpSp>
      <xdr:nvGrpSpPr>
        <xdr:cNvPr id="5" name="グループ化 120">
          <a:extLst>
            <a:ext uri="{FF2B5EF4-FFF2-40B4-BE49-F238E27FC236}">
              <a16:creationId xmlns:a16="http://schemas.microsoft.com/office/drawing/2014/main" id="{00000000-0008-0000-0700-000005000000}"/>
            </a:ext>
          </a:extLst>
        </xdr:cNvPr>
        <xdr:cNvGrpSpPr>
          <a:grpSpLocks/>
        </xdr:cNvGrpSpPr>
      </xdr:nvGrpSpPr>
      <xdr:grpSpPr bwMode="auto">
        <a:xfrm>
          <a:off x="169068" y="9903621"/>
          <a:ext cx="4178275" cy="927891"/>
          <a:chOff x="147134" y="6783659"/>
          <a:chExt cx="4174196" cy="883895"/>
        </a:xfrm>
        <a:solidFill>
          <a:srgbClr val="CCFFFF"/>
        </a:solidFill>
      </xdr:grpSpPr>
      <xdr:grpSp>
        <xdr:nvGrpSpPr>
          <xdr:cNvPr id="6" name="グループ化 10">
            <a:extLst>
              <a:ext uri="{FF2B5EF4-FFF2-40B4-BE49-F238E27FC236}">
                <a16:creationId xmlns:a16="http://schemas.microsoft.com/office/drawing/2014/main" id="{00000000-0008-0000-0700-000006000000}"/>
              </a:ext>
            </a:extLst>
          </xdr:cNvPr>
          <xdr:cNvGrpSpPr>
            <a:grpSpLocks/>
          </xdr:cNvGrpSpPr>
        </xdr:nvGrpSpPr>
        <xdr:grpSpPr bwMode="auto">
          <a:xfrm>
            <a:off x="161925" y="6783659"/>
            <a:ext cx="2593820" cy="798706"/>
            <a:chOff x="3531220" y="4414024"/>
            <a:chExt cx="1788843" cy="940884"/>
          </a:xfrm>
          <a:grpFill/>
        </xdr:grpSpPr>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3534145" y="4414024"/>
              <a:ext cx="1785016" cy="2385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3" name="テキスト ボックス 57352">
              <a:extLst>
                <a:ext uri="{FF2B5EF4-FFF2-40B4-BE49-F238E27FC236}">
                  <a16:creationId xmlns:a16="http://schemas.microsoft.com/office/drawing/2014/main" id="{00000000-0008-0000-0700-00000D000000}"/>
                </a:ext>
              </a:extLst>
            </xdr:cNvPr>
            <xdr:cNvSpPr txBox="1"/>
          </xdr:nvSpPr>
          <xdr:spPr>
            <a:xfrm>
              <a:off x="3534145" y="4652524"/>
              <a:ext cx="1785016" cy="7035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7" name="グループ化 11">
            <a:extLst>
              <a:ext uri="{FF2B5EF4-FFF2-40B4-BE49-F238E27FC236}">
                <a16:creationId xmlns:a16="http://schemas.microsoft.com/office/drawing/2014/main" id="{00000000-0008-0000-0700-000007000000}"/>
              </a:ext>
            </a:extLst>
          </xdr:cNvPr>
          <xdr:cNvGrpSpPr>
            <a:grpSpLocks/>
          </xdr:cNvGrpSpPr>
        </xdr:nvGrpSpPr>
        <xdr:grpSpPr bwMode="auto">
          <a:xfrm>
            <a:off x="2746220" y="6783659"/>
            <a:ext cx="1575110" cy="798706"/>
            <a:chOff x="3531220" y="4414024"/>
            <a:chExt cx="1788842" cy="940884"/>
          </a:xfrm>
          <a:grpFill/>
        </xdr:grpSpPr>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529745" y="4414024"/>
              <a:ext cx="1793949" cy="2385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3529745" y="4652524"/>
              <a:ext cx="1793949" cy="7035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bwMode="auto">
          <a:xfrm>
            <a:off x="147134" y="7036733"/>
            <a:ext cx="2597786" cy="630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ＭＳ Ｐ明朝" panose="02020600040205080304" pitchFamily="18" charset="-128"/>
                <a:ea typeface="ＭＳ Ｐ明朝" panose="02020600040205080304" pitchFamily="18" charset="-128"/>
              </a:rPr>
              <a:t>山陰合同銀行　倉吉支店　普通 </a:t>
            </a:r>
            <a:r>
              <a:rPr kumimoji="1" lang="en-US" altLang="ja-JP" sz="900">
                <a:latin typeface="ＭＳ Ｐ明朝" panose="02020600040205080304" pitchFamily="18" charset="-128"/>
                <a:ea typeface="ＭＳ Ｐ明朝" panose="02020600040205080304" pitchFamily="18" charset="-128"/>
              </a:rPr>
              <a:t>3650049</a:t>
            </a:r>
          </a:p>
          <a:p>
            <a:pPr>
              <a:lnSpc>
                <a:spcPts val="1200"/>
              </a:lnSpc>
            </a:pPr>
            <a:r>
              <a:rPr kumimoji="1" lang="ja-JP" altLang="en-US" sz="900">
                <a:latin typeface="ＭＳ Ｐ明朝" panose="02020600040205080304" pitchFamily="18" charset="-128"/>
                <a:ea typeface="ＭＳ Ｐ明朝" panose="02020600040205080304" pitchFamily="18" charset="-128"/>
              </a:rPr>
              <a:t>鳥取銀行　倉吉中央支店　普通 </a:t>
            </a:r>
            <a:r>
              <a:rPr kumimoji="1" lang="en-US" altLang="ja-JP" sz="900">
                <a:latin typeface="ＭＳ Ｐ明朝" panose="02020600040205080304" pitchFamily="18" charset="-128"/>
                <a:ea typeface="ＭＳ Ｐ明朝" panose="02020600040205080304" pitchFamily="18" charset="-128"/>
              </a:rPr>
              <a:t>0013632</a:t>
            </a:r>
          </a:p>
          <a:p>
            <a:pPr>
              <a:lnSpc>
                <a:spcPts val="1000"/>
              </a:lnSpc>
            </a:pPr>
            <a:r>
              <a:rPr kumimoji="1" lang="ja-JP" altLang="en-US" sz="900">
                <a:latin typeface="ＭＳ Ｐ明朝" panose="02020600040205080304" pitchFamily="18" charset="-128"/>
                <a:ea typeface="ＭＳ Ｐ明朝" panose="02020600040205080304" pitchFamily="18" charset="-128"/>
              </a:rPr>
              <a:t>倉吉信用金庫　倉吉駅前支店  普通 </a:t>
            </a:r>
            <a:r>
              <a:rPr kumimoji="1" lang="en-US" altLang="ja-JP" sz="900">
                <a:latin typeface="ＭＳ Ｐ明朝" panose="02020600040205080304" pitchFamily="18" charset="-128"/>
                <a:ea typeface="ＭＳ Ｐ明朝" panose="02020600040205080304" pitchFamily="18" charset="-128"/>
              </a:rPr>
              <a:t>0258911</a:t>
            </a:r>
            <a:endParaRPr kumimoji="1" lang="ja-JP" altLang="en-US" sz="900">
              <a:latin typeface="ＭＳ Ｐ明朝" panose="02020600040205080304" pitchFamily="18" charset="-128"/>
              <a:ea typeface="ＭＳ Ｐ明朝" panose="02020600040205080304" pitchFamily="18" charset="-128"/>
            </a:endParaRPr>
          </a:p>
        </xdr:txBody>
      </xdr:sp>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bwMode="auto">
          <a:xfrm>
            <a:off x="2763952" y="7064972"/>
            <a:ext cx="1533072" cy="52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3</xdr:col>
      <xdr:colOff>3466</xdr:colOff>
      <xdr:row>65</xdr:row>
      <xdr:rowOff>107779</xdr:rowOff>
    </xdr:from>
    <xdr:to>
      <xdr:col>46</xdr:col>
      <xdr:colOff>37553</xdr:colOff>
      <xdr:row>67</xdr:row>
      <xdr:rowOff>0</xdr:rowOff>
    </xdr:to>
    <xdr:sp macro="" textlink="">
      <xdr:nvSpPr>
        <xdr:cNvPr id="14" name="Text Box 111">
          <a:extLst>
            <a:ext uri="{FF2B5EF4-FFF2-40B4-BE49-F238E27FC236}">
              <a16:creationId xmlns:a16="http://schemas.microsoft.com/office/drawing/2014/main" id="{00000000-0008-0000-0700-00000E000000}"/>
            </a:ext>
          </a:extLst>
        </xdr:cNvPr>
        <xdr:cNvSpPr txBox="1">
          <a:spLocks noChangeArrowheads="1"/>
        </xdr:cNvSpPr>
      </xdr:nvSpPr>
      <xdr:spPr bwMode="auto">
        <a:xfrm>
          <a:off x="374941" y="10842454"/>
          <a:ext cx="5358562" cy="235121"/>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800" b="0" i="0" u="none" strike="noStrike">
              <a:effectLst/>
              <a:latin typeface="ＭＳ Ｐ明朝" panose="02020600040205080304" pitchFamily="18" charset="-128"/>
              <a:ea typeface="ＭＳ Ｐ明朝" panose="02020600040205080304" pitchFamily="18" charset="-128"/>
            </a:rPr>
            <a:t>（</a:t>
          </a:r>
          <a:r>
            <a:rPr lang="en-US" altLang="ja-JP" sz="800" b="0" i="0" u="none" strike="noStrike">
              <a:effectLst/>
              <a:latin typeface="ＭＳ Ｐ明朝" panose="02020600040205080304" pitchFamily="18" charset="-128"/>
              <a:ea typeface="ＭＳ Ｐ明朝" panose="02020600040205080304" pitchFamily="18" charset="-128"/>
            </a:rPr>
            <a:t>※</a:t>
          </a:r>
          <a:r>
            <a:rPr lang="ja-JP" altLang="en-US" sz="8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800"/>
            <a:t> </a:t>
          </a:r>
          <a:endParaRPr lang="ja-JP" altLang="en-US" sz="8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65</xdr:row>
          <xdr:rowOff>142875</xdr:rowOff>
        </xdr:from>
        <xdr:to>
          <xdr:col>3</xdr:col>
          <xdr:colOff>9525</xdr:colOff>
          <xdr:row>66</xdr:row>
          <xdr:rowOff>114300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72</xdr:row>
          <xdr:rowOff>85725</xdr:rowOff>
        </xdr:from>
        <xdr:to>
          <xdr:col>2</xdr:col>
          <xdr:colOff>114300</xdr:colOff>
          <xdr:row>73</xdr:row>
          <xdr:rowOff>76200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xdr:colOff>
      <xdr:row>60</xdr:row>
      <xdr:rowOff>19844</xdr:rowOff>
    </xdr:from>
    <xdr:to>
      <xdr:col>60</xdr:col>
      <xdr:colOff>109141</xdr:colOff>
      <xdr:row>66</xdr:row>
      <xdr:rowOff>119063</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6315076" y="9897269"/>
          <a:ext cx="1223565" cy="1127919"/>
          <a:chOff x="6426868" y="11500184"/>
          <a:chExt cx="1273343" cy="1193131"/>
        </a:xfrm>
      </xdr:grpSpPr>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6436895" y="11500184"/>
            <a:ext cx="1263316"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領　収　済　印</a:t>
            </a:r>
          </a:p>
        </xdr:txBody>
      </xdr:sp>
      <xdr:cxnSp macro="">
        <xdr:nvCxnSpPr>
          <xdr:cNvPr id="18" name="直線コネクタ 17">
            <a:extLst>
              <a:ext uri="{FF2B5EF4-FFF2-40B4-BE49-F238E27FC236}">
                <a16:creationId xmlns:a16="http://schemas.microsoft.com/office/drawing/2014/main" id="{00000000-0008-0000-0700-000012000000}"/>
              </a:ext>
            </a:extLst>
          </xdr:cNvPr>
          <xdr:cNvCxnSpPr/>
        </xdr:nvCxnSpPr>
        <xdr:spPr bwMode="auto">
          <a:xfrm>
            <a:off x="6426868" y="11763627"/>
            <a:ext cx="1273343" cy="0"/>
          </a:xfrm>
          <a:prstGeom prst="line">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grpSp>
    <xdr:clientData/>
  </xdr:twoCellAnchor>
  <xdr:twoCellAnchor>
    <xdr:from>
      <xdr:col>57</xdr:col>
      <xdr:colOff>105965</xdr:colOff>
      <xdr:row>17</xdr:row>
      <xdr:rowOff>69056</xdr:rowOff>
    </xdr:from>
    <xdr:to>
      <xdr:col>61</xdr:col>
      <xdr:colOff>89296</xdr:colOff>
      <xdr:row>19</xdr:row>
      <xdr:rowOff>109141</xdr:rowOff>
    </xdr:to>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7163990" y="1878806"/>
          <a:ext cx="478631" cy="268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印</a:t>
          </a:r>
        </a:p>
      </xdr:txBody>
    </xdr:sp>
    <xdr:clientData/>
  </xdr:twoCellAnchor>
  <xdr:twoCellAnchor>
    <xdr:from>
      <xdr:col>57</xdr:col>
      <xdr:colOff>86122</xdr:colOff>
      <xdr:row>24</xdr:row>
      <xdr:rowOff>69057</xdr:rowOff>
    </xdr:from>
    <xdr:to>
      <xdr:col>60</xdr:col>
      <xdr:colOff>9922</xdr:colOff>
      <xdr:row>26</xdr:row>
      <xdr:rowOff>109141</xdr:rowOff>
    </xdr:to>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7144147" y="2678907"/>
          <a:ext cx="295275" cy="268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印</a:t>
          </a:r>
        </a:p>
      </xdr:txBody>
    </xdr:sp>
    <xdr:clientData/>
  </xdr:twoCellAnchor>
  <xdr:twoCellAnchor>
    <xdr:from>
      <xdr:col>47</xdr:col>
      <xdr:colOff>38100</xdr:colOff>
      <xdr:row>7</xdr:row>
      <xdr:rowOff>9525</xdr:rowOff>
    </xdr:from>
    <xdr:to>
      <xdr:col>61</xdr:col>
      <xdr:colOff>11667</xdr:colOff>
      <xdr:row>15</xdr:row>
      <xdr:rowOff>0</xdr:rowOff>
    </xdr:to>
    <xdr:grpSp>
      <xdr:nvGrpSpPr>
        <xdr:cNvPr id="21" name="Group 4">
          <a:extLst>
            <a:ext uri="{FF2B5EF4-FFF2-40B4-BE49-F238E27FC236}">
              <a16:creationId xmlns:a16="http://schemas.microsoft.com/office/drawing/2014/main" id="{00000000-0008-0000-0700-000015000000}"/>
            </a:ext>
          </a:extLst>
        </xdr:cNvPr>
        <xdr:cNvGrpSpPr>
          <a:grpSpLocks/>
        </xdr:cNvGrpSpPr>
      </xdr:nvGrpSpPr>
      <xdr:grpSpPr bwMode="auto">
        <a:xfrm>
          <a:off x="5857875" y="695325"/>
          <a:ext cx="1707117" cy="790575"/>
          <a:chOff x="547" y="66"/>
          <a:chExt cx="174" cy="89"/>
        </a:xfrm>
        <a:noFill/>
      </xdr:grpSpPr>
      <xdr:sp macro="" textlink="">
        <xdr:nvSpPr>
          <xdr:cNvPr id="22" name="Rectangle 5">
            <a:extLst>
              <a:ext uri="{FF2B5EF4-FFF2-40B4-BE49-F238E27FC236}">
                <a16:creationId xmlns:a16="http://schemas.microsoft.com/office/drawing/2014/main" id="{00000000-0008-0000-0700-000016000000}"/>
              </a:ext>
            </a:extLst>
          </xdr:cNvPr>
          <xdr:cNvSpPr>
            <a:spLocks noChangeArrowheads="1"/>
          </xdr:cNvSpPr>
        </xdr:nvSpPr>
        <xdr:spPr bwMode="auto">
          <a:xfrm>
            <a:off x="547" y="89"/>
            <a:ext cx="57"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23" name="Rectangle 6">
            <a:extLst>
              <a:ext uri="{FF2B5EF4-FFF2-40B4-BE49-F238E27FC236}">
                <a16:creationId xmlns:a16="http://schemas.microsoft.com/office/drawing/2014/main" id="{00000000-0008-0000-0700-000017000000}"/>
              </a:ext>
            </a:extLst>
          </xdr:cNvPr>
          <xdr:cNvSpPr>
            <a:spLocks noChangeArrowheads="1"/>
          </xdr:cNvSpPr>
        </xdr:nvSpPr>
        <xdr:spPr bwMode="auto">
          <a:xfrm>
            <a:off x="604" y="89"/>
            <a:ext cx="59"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24" name="Rectangle 7">
            <a:extLst>
              <a:ext uri="{FF2B5EF4-FFF2-40B4-BE49-F238E27FC236}">
                <a16:creationId xmlns:a16="http://schemas.microsoft.com/office/drawing/2014/main" id="{00000000-0008-0000-0700-000018000000}"/>
              </a:ext>
            </a:extLst>
          </xdr:cNvPr>
          <xdr:cNvSpPr>
            <a:spLocks noChangeArrowheads="1"/>
          </xdr:cNvSpPr>
        </xdr:nvSpPr>
        <xdr:spPr bwMode="auto">
          <a:xfrm>
            <a:off x="663" y="89"/>
            <a:ext cx="58" cy="66"/>
          </a:xfrm>
          <a:prstGeom prst="rect">
            <a:avLst/>
          </a:prstGeom>
          <a:grp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547" y="66"/>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26" name="Text Box 9">
            <a:extLst>
              <a:ext uri="{FF2B5EF4-FFF2-40B4-BE49-F238E27FC236}">
                <a16:creationId xmlns:a16="http://schemas.microsoft.com/office/drawing/2014/main" id="{00000000-0008-0000-0700-00001A000000}"/>
              </a:ext>
            </a:extLst>
          </xdr:cNvPr>
          <xdr:cNvSpPr txBox="1">
            <a:spLocks noChangeArrowheads="1"/>
          </xdr:cNvSpPr>
        </xdr:nvSpPr>
        <xdr:spPr bwMode="auto">
          <a:xfrm>
            <a:off x="604" y="66"/>
            <a:ext cx="59"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27" name="Text Box 10">
            <a:extLst>
              <a:ext uri="{FF2B5EF4-FFF2-40B4-BE49-F238E27FC236}">
                <a16:creationId xmlns:a16="http://schemas.microsoft.com/office/drawing/2014/main" id="{00000000-0008-0000-0700-00001B000000}"/>
              </a:ext>
            </a:extLst>
          </xdr:cNvPr>
          <xdr:cNvSpPr txBox="1">
            <a:spLocks noChangeArrowheads="1"/>
          </xdr:cNvSpPr>
        </xdr:nvSpPr>
        <xdr:spPr bwMode="auto">
          <a:xfrm>
            <a:off x="663" y="66"/>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xdr:from>
      <xdr:col>37</xdr:col>
      <xdr:colOff>51197</xdr:colOff>
      <xdr:row>6</xdr:row>
      <xdr:rowOff>11113</xdr:rowOff>
    </xdr:from>
    <xdr:to>
      <xdr:col>46</xdr:col>
      <xdr:colOff>48105</xdr:colOff>
      <xdr:row>15</xdr:row>
      <xdr:rowOff>19844</xdr:rowOff>
    </xdr:to>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4632722" y="525463"/>
          <a:ext cx="1111333" cy="980281"/>
          <a:chOff x="6426868" y="11500184"/>
          <a:chExt cx="1273346" cy="1193131"/>
        </a:xfrm>
      </xdr:grpSpPr>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36898" y="11500184"/>
            <a:ext cx="1263316"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30" name="直線コネクタ 29">
            <a:extLst>
              <a:ext uri="{FF2B5EF4-FFF2-40B4-BE49-F238E27FC236}">
                <a16:creationId xmlns:a16="http://schemas.microsoft.com/office/drawing/2014/main" id="{00000000-0008-0000-0700-00001E000000}"/>
              </a:ext>
            </a:extLst>
          </xdr:cNvPr>
          <xdr:cNvCxnSpPr/>
        </xdr:nvCxnSpPr>
        <xdr:spPr bwMode="auto">
          <a:xfrm>
            <a:off x="6426868" y="11776924"/>
            <a:ext cx="1273343" cy="0"/>
          </a:xfrm>
          <a:prstGeom prst="line">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grpSp>
    <xdr:clientData/>
  </xdr:twoCellAnchor>
  <xdr:twoCellAnchor>
    <xdr:from>
      <xdr:col>4</xdr:col>
      <xdr:colOff>53225</xdr:colOff>
      <xdr:row>72</xdr:row>
      <xdr:rowOff>91635</xdr:rowOff>
    </xdr:from>
    <xdr:to>
      <xdr:col>52</xdr:col>
      <xdr:colOff>0</xdr:colOff>
      <xdr:row>75</xdr:row>
      <xdr:rowOff>0</xdr:rowOff>
    </xdr:to>
    <xdr:sp macro="" textlink="">
      <xdr:nvSpPr>
        <xdr:cNvPr id="12324" name="Text Box 111">
          <a:extLst>
            <a:ext uri="{FF2B5EF4-FFF2-40B4-BE49-F238E27FC236}">
              <a16:creationId xmlns:a16="http://schemas.microsoft.com/office/drawing/2014/main" id="{00000000-0008-0000-0700-000024300000}"/>
            </a:ext>
          </a:extLst>
        </xdr:cNvPr>
        <xdr:cNvSpPr txBox="1">
          <a:spLocks noChangeArrowheads="1"/>
        </xdr:cNvSpPr>
      </xdr:nvSpPr>
      <xdr:spPr bwMode="auto">
        <a:xfrm>
          <a:off x="548525" y="11950260"/>
          <a:ext cx="5890375" cy="522727"/>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8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800">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800">
              <a:latin typeface="ＭＳ Ｐ明朝" panose="02020600040205080304" pitchFamily="18" charset="-128"/>
              <a:ea typeface="ＭＳ Ｐ明朝" panose="02020600040205080304" pitchFamily="18" charset="-128"/>
            </a:rPr>
            <a:t>上記内容をご確認いただけましたら</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チェック</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をお願いいたします。</a:t>
          </a:r>
          <a:endParaRPr lang="ja-JP" altLang="en-US" sz="8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63</xdr:col>
      <xdr:colOff>0</xdr:colOff>
      <xdr:row>44</xdr:row>
      <xdr:rowOff>257175</xdr:rowOff>
    </xdr:from>
    <xdr:to>
      <xdr:col>84</xdr:col>
      <xdr:colOff>477205</xdr:colOff>
      <xdr:row>61</xdr:row>
      <xdr:rowOff>57900</xdr:rowOff>
    </xdr:to>
    <xdr:grpSp>
      <xdr:nvGrpSpPr>
        <xdr:cNvPr id="12325" name="グループ化 12324">
          <a:extLst>
            <a:ext uri="{FF2B5EF4-FFF2-40B4-BE49-F238E27FC236}">
              <a16:creationId xmlns:a16="http://schemas.microsoft.com/office/drawing/2014/main" id="{00000000-0008-0000-0700-000025300000}"/>
            </a:ext>
          </a:extLst>
        </xdr:cNvPr>
        <xdr:cNvGrpSpPr/>
      </xdr:nvGrpSpPr>
      <xdr:grpSpPr>
        <a:xfrm>
          <a:off x="7800975" y="7267575"/>
          <a:ext cx="4868230" cy="2839200"/>
          <a:chOff x="8972550" y="8736857"/>
          <a:chExt cx="3631681" cy="3274059"/>
        </a:xfrm>
      </xdr:grpSpPr>
      <xdr:sp macro="" textlink="">
        <xdr:nvSpPr>
          <xdr:cNvPr id="12326" name="左矢印 1205">
            <a:extLst>
              <a:ext uri="{FF2B5EF4-FFF2-40B4-BE49-F238E27FC236}">
                <a16:creationId xmlns:a16="http://schemas.microsoft.com/office/drawing/2014/main" id="{00000000-0008-0000-0700-00002630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327" name="テキスト ボックス 12326">
            <a:extLst>
              <a:ext uri="{FF2B5EF4-FFF2-40B4-BE49-F238E27FC236}">
                <a16:creationId xmlns:a16="http://schemas.microsoft.com/office/drawing/2014/main" id="{00000000-0008-0000-0700-00002730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0</xdr:col>
      <xdr:colOff>9525</xdr:colOff>
      <xdr:row>72</xdr:row>
      <xdr:rowOff>9922</xdr:rowOff>
    </xdr:from>
    <xdr:to>
      <xdr:col>4</xdr:col>
      <xdr:colOff>85725</xdr:colOff>
      <xdr:row>74</xdr:row>
      <xdr:rowOff>64294</xdr:rowOff>
    </xdr:to>
    <xdr:sp macro="" textlink="">
      <xdr:nvSpPr>
        <xdr:cNvPr id="15" name="楕円 14">
          <a:extLst>
            <a:ext uri="{FF2B5EF4-FFF2-40B4-BE49-F238E27FC236}">
              <a16:creationId xmlns:a16="http://schemas.microsoft.com/office/drawing/2014/main" id="{00000000-0008-0000-0700-00000F000000}"/>
            </a:ext>
          </a:extLst>
        </xdr:cNvPr>
        <xdr:cNvSpPr/>
      </xdr:nvSpPr>
      <xdr:spPr>
        <a:xfrm>
          <a:off x="9525" y="11868547"/>
          <a:ext cx="571500"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40899</xdr:colOff>
      <xdr:row>70</xdr:row>
      <xdr:rowOff>123825</xdr:rowOff>
    </xdr:from>
    <xdr:to>
      <xdr:col>33</xdr:col>
      <xdr:colOff>37327</xdr:colOff>
      <xdr:row>73</xdr:row>
      <xdr:rowOff>37306</xdr:rowOff>
    </xdr:to>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164724" y="11620500"/>
          <a:ext cx="3958828"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0</xdr:col>
      <xdr:colOff>9525</xdr:colOff>
      <xdr:row>65</xdr:row>
      <xdr:rowOff>23018</xdr:rowOff>
    </xdr:from>
    <xdr:to>
      <xdr:col>6</xdr:col>
      <xdr:colOff>100013</xdr:colOff>
      <xdr:row>67</xdr:row>
      <xdr:rowOff>86915</xdr:rowOff>
    </xdr:to>
    <xdr:sp macro="" textlink="">
      <xdr:nvSpPr>
        <xdr:cNvPr id="12320" name="楕円 12319">
          <a:extLst>
            <a:ext uri="{FF2B5EF4-FFF2-40B4-BE49-F238E27FC236}">
              <a16:creationId xmlns:a16="http://schemas.microsoft.com/office/drawing/2014/main" id="{00000000-0008-0000-0700-000020300000}"/>
            </a:ext>
          </a:extLst>
        </xdr:cNvPr>
        <xdr:cNvSpPr/>
      </xdr:nvSpPr>
      <xdr:spPr>
        <a:xfrm>
          <a:off x="9525" y="10757693"/>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57547</xdr:colOff>
      <xdr:row>66</xdr:row>
      <xdr:rowOff>152400</xdr:rowOff>
    </xdr:from>
    <xdr:to>
      <xdr:col>23</xdr:col>
      <xdr:colOff>6747</xdr:colOff>
      <xdr:row>70</xdr:row>
      <xdr:rowOff>18256</xdr:rowOff>
    </xdr:to>
    <xdr:sp macro="" textlink="">
      <xdr:nvSpPr>
        <xdr:cNvPr id="12321" name="テキスト ボックス 12320">
          <a:extLst>
            <a:ext uri="{FF2B5EF4-FFF2-40B4-BE49-F238E27FC236}">
              <a16:creationId xmlns:a16="http://schemas.microsoft.com/office/drawing/2014/main" id="{00000000-0008-0000-0700-000021300000}"/>
            </a:ext>
          </a:extLst>
        </xdr:cNvPr>
        <xdr:cNvSpPr txBox="1"/>
      </xdr:nvSpPr>
      <xdr:spPr>
        <a:xfrm>
          <a:off x="552847" y="11058525"/>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必要に応じてチェックください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16</xdr:col>
      <xdr:colOff>40083</xdr:colOff>
      <xdr:row>52</xdr:row>
      <xdr:rowOff>257175</xdr:rowOff>
    </xdr:from>
    <xdr:to>
      <xdr:col>35</xdr:col>
      <xdr:colOff>19049</xdr:colOff>
      <xdr:row>55</xdr:row>
      <xdr:rowOff>130572</xdr:rowOff>
    </xdr:to>
    <xdr:sp macro="" textlink="">
      <xdr:nvSpPr>
        <xdr:cNvPr id="12329" name="楕円 12328">
          <a:extLst>
            <a:ext uri="{FF2B5EF4-FFF2-40B4-BE49-F238E27FC236}">
              <a16:creationId xmlns:a16="http://schemas.microsoft.com/office/drawing/2014/main" id="{00000000-0008-0000-0700-000029300000}"/>
            </a:ext>
          </a:extLst>
        </xdr:cNvPr>
        <xdr:cNvSpPr/>
      </xdr:nvSpPr>
      <xdr:spPr>
        <a:xfrm>
          <a:off x="2021283" y="8763000"/>
          <a:ext cx="2331641"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65484</xdr:colOff>
      <xdr:row>55</xdr:row>
      <xdr:rowOff>100807</xdr:rowOff>
    </xdr:from>
    <xdr:to>
      <xdr:col>38</xdr:col>
      <xdr:colOff>14684</xdr:colOff>
      <xdr:row>59</xdr:row>
      <xdr:rowOff>23813</xdr:rowOff>
    </xdr:to>
    <xdr:sp macro="" textlink="">
      <xdr:nvSpPr>
        <xdr:cNvPr id="12330" name="テキスト ボックス 12329">
          <a:extLst>
            <a:ext uri="{FF2B5EF4-FFF2-40B4-BE49-F238E27FC236}">
              <a16:creationId xmlns:a16="http://schemas.microsoft.com/office/drawing/2014/main" id="{00000000-0008-0000-0700-00002A300000}"/>
            </a:ext>
          </a:extLst>
        </xdr:cNvPr>
        <xdr:cNvSpPr txBox="1"/>
      </xdr:nvSpPr>
      <xdr:spPr>
        <a:xfrm>
          <a:off x="2418159" y="9140032"/>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10</xdr:col>
      <xdr:colOff>19050</xdr:colOff>
      <xdr:row>52</xdr:row>
      <xdr:rowOff>257175</xdr:rowOff>
    </xdr:from>
    <xdr:to>
      <xdr:col>15</xdr:col>
      <xdr:colOff>54768</xdr:colOff>
      <xdr:row>57</xdr:row>
      <xdr:rowOff>62310</xdr:rowOff>
    </xdr:to>
    <xdr:sp macro="" textlink="">
      <xdr:nvSpPr>
        <xdr:cNvPr id="12331" name="楕円 12330">
          <a:extLst>
            <a:ext uri="{FF2B5EF4-FFF2-40B4-BE49-F238E27FC236}">
              <a16:creationId xmlns:a16="http://schemas.microsoft.com/office/drawing/2014/main" id="{00000000-0008-0000-0700-00002B300000}"/>
            </a:ext>
          </a:extLst>
        </xdr:cNvPr>
        <xdr:cNvSpPr/>
      </xdr:nvSpPr>
      <xdr:spPr>
        <a:xfrm>
          <a:off x="1257300" y="8763000"/>
          <a:ext cx="654843" cy="60523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15</xdr:row>
      <xdr:rowOff>7665</xdr:rowOff>
    </xdr:from>
    <xdr:to>
      <xdr:col>16</xdr:col>
      <xdr:colOff>81757</xdr:colOff>
      <xdr:row>21</xdr:row>
      <xdr:rowOff>60052</xdr:rowOff>
    </xdr:to>
    <xdr:sp macro="" textlink="">
      <xdr:nvSpPr>
        <xdr:cNvPr id="12339" name="楕円 12338">
          <a:extLst>
            <a:ext uri="{FF2B5EF4-FFF2-40B4-BE49-F238E27FC236}">
              <a16:creationId xmlns:a16="http://schemas.microsoft.com/office/drawing/2014/main" id="{00000000-0008-0000-0700-000033300000}"/>
            </a:ext>
          </a:extLst>
        </xdr:cNvPr>
        <xdr:cNvSpPr/>
      </xdr:nvSpPr>
      <xdr:spPr>
        <a:xfrm>
          <a:off x="495300" y="1493565"/>
          <a:ext cx="1567657"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28074</xdr:colOff>
      <xdr:row>17</xdr:row>
      <xdr:rowOff>15541</xdr:rowOff>
    </xdr:from>
    <xdr:to>
      <xdr:col>60</xdr:col>
      <xdr:colOff>66049</xdr:colOff>
      <xdr:row>20</xdr:row>
      <xdr:rowOff>48000</xdr:rowOff>
    </xdr:to>
    <xdr:sp macro="" textlink="">
      <xdr:nvSpPr>
        <xdr:cNvPr id="12340" name="楕円 12339">
          <a:extLst>
            <a:ext uri="{FF2B5EF4-FFF2-40B4-BE49-F238E27FC236}">
              <a16:creationId xmlns:a16="http://schemas.microsoft.com/office/drawing/2014/main" id="{00000000-0008-0000-0700-000034300000}"/>
            </a:ext>
          </a:extLst>
        </xdr:cNvPr>
        <xdr:cNvSpPr/>
      </xdr:nvSpPr>
      <xdr:spPr>
        <a:xfrm>
          <a:off x="7086099" y="1825291"/>
          <a:ext cx="409450" cy="37535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46414</xdr:colOff>
      <xdr:row>15</xdr:row>
      <xdr:rowOff>123825</xdr:rowOff>
    </xdr:from>
    <xdr:to>
      <xdr:col>48</xdr:col>
      <xdr:colOff>114817</xdr:colOff>
      <xdr:row>22</xdr:row>
      <xdr:rowOff>28575</xdr:rowOff>
    </xdr:to>
    <xdr:sp macro="" textlink="">
      <xdr:nvSpPr>
        <xdr:cNvPr id="12341" name="楕円 12340">
          <a:extLst>
            <a:ext uri="{FF2B5EF4-FFF2-40B4-BE49-F238E27FC236}">
              <a16:creationId xmlns:a16="http://schemas.microsoft.com/office/drawing/2014/main" id="{00000000-0008-0000-0700-000035300000}"/>
            </a:ext>
          </a:extLst>
        </xdr:cNvPr>
        <xdr:cNvSpPr/>
      </xdr:nvSpPr>
      <xdr:spPr>
        <a:xfrm>
          <a:off x="2894389" y="1609725"/>
          <a:ext cx="3164028" cy="8001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73040</xdr:colOff>
      <xdr:row>22</xdr:row>
      <xdr:rowOff>91635</xdr:rowOff>
    </xdr:from>
    <xdr:to>
      <xdr:col>25</xdr:col>
      <xdr:colOff>66675</xdr:colOff>
      <xdr:row>28</xdr:row>
      <xdr:rowOff>19051</xdr:rowOff>
    </xdr:to>
    <xdr:sp macro="" textlink="">
      <xdr:nvSpPr>
        <xdr:cNvPr id="12342" name="右中かっこ 12341">
          <a:extLst>
            <a:ext uri="{FF2B5EF4-FFF2-40B4-BE49-F238E27FC236}">
              <a16:creationId xmlns:a16="http://schemas.microsoft.com/office/drawing/2014/main" id="{00000000-0008-0000-0700-000036300000}"/>
            </a:ext>
          </a:extLst>
        </xdr:cNvPr>
        <xdr:cNvSpPr/>
      </xdr:nvSpPr>
      <xdr:spPr>
        <a:xfrm>
          <a:off x="2921015" y="2472885"/>
          <a:ext cx="241285" cy="613216"/>
        </a:xfrm>
        <a:prstGeom prst="rightBrace">
          <a:avLst>
            <a:gd name="adj1" fmla="val 8333"/>
            <a:gd name="adj2" fmla="val 41299"/>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50131</xdr:colOff>
      <xdr:row>22</xdr:row>
      <xdr:rowOff>4659</xdr:rowOff>
    </xdr:from>
    <xdr:to>
      <xdr:col>51</xdr:col>
      <xdr:colOff>66675</xdr:colOff>
      <xdr:row>29</xdr:row>
      <xdr:rowOff>19051</xdr:rowOff>
    </xdr:to>
    <xdr:sp macro="" textlink="">
      <xdr:nvSpPr>
        <xdr:cNvPr id="12343" name="楕円 12342">
          <a:extLst>
            <a:ext uri="{FF2B5EF4-FFF2-40B4-BE49-F238E27FC236}">
              <a16:creationId xmlns:a16="http://schemas.microsoft.com/office/drawing/2014/main" id="{00000000-0008-0000-0700-000037300000}"/>
            </a:ext>
          </a:extLst>
        </xdr:cNvPr>
        <xdr:cNvSpPr/>
      </xdr:nvSpPr>
      <xdr:spPr>
        <a:xfrm>
          <a:off x="545431" y="2385909"/>
          <a:ext cx="5836319" cy="814492"/>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9525</xdr:colOff>
      <xdr:row>24</xdr:row>
      <xdr:rowOff>28575</xdr:rowOff>
    </xdr:from>
    <xdr:to>
      <xdr:col>60</xdr:col>
      <xdr:colOff>47500</xdr:colOff>
      <xdr:row>27</xdr:row>
      <xdr:rowOff>61034</xdr:rowOff>
    </xdr:to>
    <xdr:sp macro="" textlink="">
      <xdr:nvSpPr>
        <xdr:cNvPr id="12344" name="楕円 12343">
          <a:extLst>
            <a:ext uri="{FF2B5EF4-FFF2-40B4-BE49-F238E27FC236}">
              <a16:creationId xmlns:a16="http://schemas.microsoft.com/office/drawing/2014/main" id="{00000000-0008-0000-0700-000038300000}"/>
            </a:ext>
          </a:extLst>
        </xdr:cNvPr>
        <xdr:cNvSpPr/>
      </xdr:nvSpPr>
      <xdr:spPr>
        <a:xfrm>
          <a:off x="7067550" y="2638425"/>
          <a:ext cx="409450" cy="37535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90236</xdr:colOff>
      <xdr:row>30</xdr:row>
      <xdr:rowOff>67824</xdr:rowOff>
    </xdr:from>
    <xdr:to>
      <xdr:col>13</xdr:col>
      <xdr:colOff>80188</xdr:colOff>
      <xdr:row>32</xdr:row>
      <xdr:rowOff>238126</xdr:rowOff>
    </xdr:to>
    <xdr:sp macro="" textlink="">
      <xdr:nvSpPr>
        <xdr:cNvPr id="12345" name="右中かっこ 12344">
          <a:extLst>
            <a:ext uri="{FF2B5EF4-FFF2-40B4-BE49-F238E27FC236}">
              <a16:creationId xmlns:a16="http://schemas.microsoft.com/office/drawing/2014/main" id="{00000000-0008-0000-0700-000039300000}"/>
            </a:ext>
          </a:extLst>
        </xdr:cNvPr>
        <xdr:cNvSpPr/>
      </xdr:nvSpPr>
      <xdr:spPr>
        <a:xfrm>
          <a:off x="1452311" y="3525399"/>
          <a:ext cx="237602" cy="722752"/>
        </a:xfrm>
        <a:prstGeom prst="rightBrace">
          <a:avLst>
            <a:gd name="adj1" fmla="val 8333"/>
            <a:gd name="adj2" fmla="val 41185"/>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50</xdr:row>
      <xdr:rowOff>9132</xdr:rowOff>
    </xdr:from>
    <xdr:to>
      <xdr:col>18</xdr:col>
      <xdr:colOff>103187</xdr:colOff>
      <xdr:row>52</xdr:row>
      <xdr:rowOff>184551</xdr:rowOff>
    </xdr:to>
    <xdr:sp macro="" textlink="">
      <xdr:nvSpPr>
        <xdr:cNvPr id="12348" name="楕円 12347">
          <a:extLst>
            <a:ext uri="{FF2B5EF4-FFF2-40B4-BE49-F238E27FC236}">
              <a16:creationId xmlns:a16="http://schemas.microsoft.com/office/drawing/2014/main" id="{00000000-0008-0000-0700-00003C300000}"/>
            </a:ext>
          </a:extLst>
        </xdr:cNvPr>
        <xdr:cNvSpPr/>
      </xdr:nvSpPr>
      <xdr:spPr>
        <a:xfrm>
          <a:off x="1657350" y="8114907"/>
          <a:ext cx="674687" cy="57546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50465</xdr:colOff>
      <xdr:row>50</xdr:row>
      <xdr:rowOff>38100</xdr:rowOff>
    </xdr:from>
    <xdr:to>
      <xdr:col>26</xdr:col>
      <xdr:colOff>42131</xdr:colOff>
      <xdr:row>52</xdr:row>
      <xdr:rowOff>94456</xdr:rowOff>
    </xdr:to>
    <xdr:sp macro="" textlink="">
      <xdr:nvSpPr>
        <xdr:cNvPr id="12349" name="テキスト ボックス 12348">
          <a:extLst>
            <a:ext uri="{FF2B5EF4-FFF2-40B4-BE49-F238E27FC236}">
              <a16:creationId xmlns:a16="http://schemas.microsoft.com/office/drawing/2014/main" id="{00000000-0008-0000-0700-00003D300000}"/>
            </a:ext>
          </a:extLst>
        </xdr:cNvPr>
        <xdr:cNvSpPr txBox="1"/>
      </xdr:nvSpPr>
      <xdr:spPr>
        <a:xfrm>
          <a:off x="2279315" y="8143875"/>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45</xdr:col>
      <xdr:colOff>85725</xdr:colOff>
      <xdr:row>46</xdr:row>
      <xdr:rowOff>85725</xdr:rowOff>
    </xdr:from>
    <xdr:to>
      <xdr:col>51</xdr:col>
      <xdr:colOff>57150</xdr:colOff>
      <xdr:row>51</xdr:row>
      <xdr:rowOff>104775</xdr:rowOff>
    </xdr:to>
    <xdr:sp macro="" textlink="">
      <xdr:nvSpPr>
        <xdr:cNvPr id="12350" name="楕円 12349">
          <a:extLst>
            <a:ext uri="{FF2B5EF4-FFF2-40B4-BE49-F238E27FC236}">
              <a16:creationId xmlns:a16="http://schemas.microsoft.com/office/drawing/2014/main" id="{00000000-0008-0000-0700-00003E300000}"/>
            </a:ext>
          </a:extLst>
        </xdr:cNvPr>
        <xdr:cNvSpPr/>
      </xdr:nvSpPr>
      <xdr:spPr>
        <a:xfrm>
          <a:off x="5657850" y="7553325"/>
          <a:ext cx="714375" cy="79057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27</xdr:row>
      <xdr:rowOff>0</xdr:rowOff>
    </xdr:from>
    <xdr:to>
      <xdr:col>50</xdr:col>
      <xdr:colOff>114300</xdr:colOff>
      <xdr:row>30</xdr:row>
      <xdr:rowOff>30957</xdr:rowOff>
    </xdr:to>
    <xdr:sp macro="" textlink="">
      <xdr:nvSpPr>
        <xdr:cNvPr id="12322" name="テキスト ボックス 12321">
          <a:extLst>
            <a:ext uri="{FF2B5EF4-FFF2-40B4-BE49-F238E27FC236}">
              <a16:creationId xmlns:a16="http://schemas.microsoft.com/office/drawing/2014/main" id="{00000000-0008-0000-0700-000022300000}"/>
            </a:ext>
          </a:extLst>
        </xdr:cNvPr>
        <xdr:cNvSpPr txBox="1"/>
      </xdr:nvSpPr>
      <xdr:spPr>
        <a:xfrm>
          <a:off x="3095625" y="2952750"/>
          <a:ext cx="3209925" cy="535782"/>
        </a:xfrm>
        <a:prstGeom prst="rect">
          <a:avLst/>
        </a:prstGeom>
        <a:solidFill>
          <a:schemeClr val="accent5">
            <a:lumMod val="40000"/>
            <a:lumOff val="60000"/>
            <a:alpha val="67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依頼者との契約等関係性がわかる書類、又は委任状を提出いただく必要があります</a:t>
          </a:r>
        </a:p>
        <a:p>
          <a:endParaRPr kumimoji="1" lang="ja-JP" altLang="en-US" sz="1100" b="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grpSp>
      <xdr:nvGrpSpPr>
        <xdr:cNvPr id="2" name="Group 1">
          <a:extLst>
            <a:ext uri="{FF2B5EF4-FFF2-40B4-BE49-F238E27FC236}">
              <a16:creationId xmlns:a16="http://schemas.microsoft.com/office/drawing/2014/main" id="{00000000-0008-0000-0800-000002000000}"/>
            </a:ext>
          </a:extLst>
        </xdr:cNvPr>
        <xdr:cNvGrpSpPr>
          <a:grpSpLocks/>
        </xdr:cNvGrpSpPr>
      </xdr:nvGrpSpPr>
      <xdr:grpSpPr bwMode="auto">
        <a:xfrm>
          <a:off x="1874921" y="0"/>
          <a:ext cx="0" cy="0"/>
          <a:chOff x="473" y="5"/>
          <a:chExt cx="231" cy="85"/>
        </a:xfrm>
      </xdr:grpSpPr>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総研課長</a:t>
            </a:r>
          </a:p>
        </xdr:txBody>
      </xdr:sp>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試業課長</a:t>
            </a:r>
          </a:p>
        </xdr:txBody>
      </xdr:sp>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主査</a:t>
            </a:r>
          </a:p>
        </xdr:txBody>
      </xdr:sp>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事務局長</a:t>
            </a:r>
          </a:p>
        </xdr:txBody>
      </xdr:sp>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473"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531"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Rectangle 8">
            <a:extLst>
              <a:ext uri="{FF2B5EF4-FFF2-40B4-BE49-F238E27FC236}">
                <a16:creationId xmlns:a16="http://schemas.microsoft.com/office/drawing/2014/main" id="{00000000-0008-0000-0800-000009000000}"/>
              </a:ext>
            </a:extLst>
          </xdr:cNvPr>
          <xdr:cNvSpPr>
            <a:spLocks noChangeArrowheads="1"/>
          </xdr:cNvSpPr>
        </xdr:nvSpPr>
        <xdr:spPr bwMode="auto">
          <a:xfrm>
            <a:off x="588"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9">
            <a:extLst>
              <a:ext uri="{FF2B5EF4-FFF2-40B4-BE49-F238E27FC236}">
                <a16:creationId xmlns:a16="http://schemas.microsoft.com/office/drawing/2014/main" id="{00000000-0008-0000-0800-00000A000000}"/>
              </a:ext>
            </a:extLst>
          </xdr:cNvPr>
          <xdr:cNvSpPr>
            <a:spLocks noChangeArrowheads="1"/>
          </xdr:cNvSpPr>
        </xdr:nvSpPr>
        <xdr:spPr bwMode="auto">
          <a:xfrm>
            <a:off x="646"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0</xdr:colOff>
      <xdr:row>0</xdr:row>
      <xdr:rowOff>0</xdr:rowOff>
    </xdr:from>
    <xdr:to>
      <xdr:col>5</xdr:col>
      <xdr:colOff>0</xdr:colOff>
      <xdr:row>0</xdr:row>
      <xdr:rowOff>0</xdr:rowOff>
    </xdr:to>
    <xdr:sp macro="" textlink="">
      <xdr:nvSpPr>
        <xdr:cNvPr id="11" name="Oval 10">
          <a:extLst>
            <a:ext uri="{FF2B5EF4-FFF2-40B4-BE49-F238E27FC236}">
              <a16:creationId xmlns:a16="http://schemas.microsoft.com/office/drawing/2014/main" id="{00000000-0008-0000-0800-00000B000000}"/>
            </a:ext>
          </a:extLst>
        </xdr:cNvPr>
        <xdr:cNvSpPr>
          <a:spLocks noChangeArrowheads="1"/>
        </xdr:cNvSpPr>
      </xdr:nvSpPr>
      <xdr:spPr bwMode="auto">
        <a:xfrm>
          <a:off x="1876425" y="0"/>
          <a:ext cx="0" cy="0"/>
        </a:xfrm>
        <a:prstGeom prst="ellipse">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5</xdr:col>
      <xdr:colOff>0</xdr:colOff>
      <xdr:row>0</xdr:row>
      <xdr:rowOff>0</xdr:rowOff>
    </xdr:to>
    <xdr:sp macro="" textlink="">
      <xdr:nvSpPr>
        <xdr:cNvPr id="12" name="Line 11">
          <a:extLst>
            <a:ext uri="{FF2B5EF4-FFF2-40B4-BE49-F238E27FC236}">
              <a16:creationId xmlns:a16="http://schemas.microsoft.com/office/drawing/2014/main" id="{00000000-0008-0000-0800-00000C000000}"/>
            </a:ext>
          </a:extLst>
        </xdr:cNvPr>
        <xdr:cNvSpPr>
          <a:spLocks noChangeShapeType="1"/>
        </xdr:cNvSpPr>
      </xdr:nvSpPr>
      <xdr:spPr bwMode="auto">
        <a:xfrm>
          <a:off x="1524000" y="0"/>
          <a:ext cx="352425" cy="0"/>
        </a:xfrm>
        <a:prstGeom prst="line">
          <a:avLst/>
        </a:prstGeom>
        <a:noFill/>
        <a:ln w="3175" cap="rnd">
          <a:solidFill>
            <a:srgbClr val="00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3" name="Oval 12">
          <a:extLst>
            <a:ext uri="{FF2B5EF4-FFF2-40B4-BE49-F238E27FC236}">
              <a16:creationId xmlns:a16="http://schemas.microsoft.com/office/drawing/2014/main" id="{00000000-0008-0000-0800-00000D000000}"/>
            </a:ext>
          </a:extLst>
        </xdr:cNvPr>
        <xdr:cNvSpPr>
          <a:spLocks noChangeArrowheads="1"/>
        </xdr:cNvSpPr>
      </xdr:nvSpPr>
      <xdr:spPr bwMode="auto">
        <a:xfrm>
          <a:off x="1876425" y="0"/>
          <a:ext cx="0" cy="0"/>
        </a:xfrm>
        <a:prstGeom prst="ellipse">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874921" y="0"/>
          <a:ext cx="0" cy="0"/>
          <a:chOff x="187" y="490"/>
          <a:chExt cx="183" cy="28"/>
        </a:xfrm>
      </xdr:grpSpPr>
      <xdr:sp macro="" textlink="">
        <xdr:nvSpPr>
          <xdr:cNvPr id="15" name="Rectangle 14">
            <a:extLst>
              <a:ext uri="{FF2B5EF4-FFF2-40B4-BE49-F238E27FC236}">
                <a16:creationId xmlns:a16="http://schemas.microsoft.com/office/drawing/2014/main" id="{00000000-0008-0000-0800-00000F000000}"/>
              </a:ext>
            </a:extLst>
          </xdr:cNvPr>
          <xdr:cNvSpPr>
            <a:spLocks noChangeArrowheads="1"/>
          </xdr:cNvSpPr>
        </xdr:nvSpPr>
        <xdr:spPr bwMode="auto">
          <a:xfrm>
            <a:off x="187" y="490"/>
            <a:ext cx="183" cy="28"/>
          </a:xfrm>
          <a:prstGeom prst="rect">
            <a:avLst/>
          </a:prstGeom>
          <a:solidFill>
            <a:srgbClr val="FFFFFF"/>
          </a:solidFill>
          <a:ln w="3175">
            <a:solidFill>
              <a:srgbClr val="000000"/>
            </a:solidFill>
            <a:miter lim="800000"/>
            <a:headEnd/>
            <a:tailEnd/>
          </a:ln>
        </xdr:spPr>
      </xdr:sp>
      <xdr:sp macro="" textlink="">
        <xdr:nvSpPr>
          <xdr:cNvPr id="16" name="Line 15">
            <a:extLst>
              <a:ext uri="{FF2B5EF4-FFF2-40B4-BE49-F238E27FC236}">
                <a16:creationId xmlns:a16="http://schemas.microsoft.com/office/drawing/2014/main" id="{00000000-0008-0000-0800-000010000000}"/>
              </a:ext>
            </a:extLst>
          </xdr:cNvPr>
          <xdr:cNvSpPr>
            <a:spLocks noChangeShapeType="1"/>
          </xdr:cNvSpPr>
        </xdr:nvSpPr>
        <xdr:spPr bwMode="auto">
          <a:xfrm flipV="1">
            <a:off x="248" y="490"/>
            <a:ext cx="0" cy="2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0800-000011000000}"/>
              </a:ext>
            </a:extLst>
          </xdr:cNvPr>
          <xdr:cNvSpPr>
            <a:spLocks noChangeShapeType="1"/>
          </xdr:cNvSpPr>
        </xdr:nvSpPr>
        <xdr:spPr bwMode="auto">
          <a:xfrm flipV="1">
            <a:off x="309" y="490"/>
            <a:ext cx="0" cy="2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0</xdr:row>
      <xdr:rowOff>0</xdr:rowOff>
    </xdr:from>
    <xdr:to>
      <xdr:col>1</xdr:col>
      <xdr:colOff>0</xdr:colOff>
      <xdr:row>0</xdr:row>
      <xdr:rowOff>0</xdr:rowOff>
    </xdr:to>
    <xdr:sp macro="" textlink="">
      <xdr:nvSpPr>
        <xdr:cNvPr id="18" name="Text Box 17">
          <a:extLst>
            <a:ext uri="{FF2B5EF4-FFF2-40B4-BE49-F238E27FC236}">
              <a16:creationId xmlns:a16="http://schemas.microsoft.com/office/drawing/2014/main" id="{00000000-0008-0000-0800-000012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番　　号</a:t>
          </a:r>
        </a:p>
      </xdr:txBody>
    </xdr:sp>
    <xdr:clientData/>
  </xdr:twoCellAnchor>
  <xdr:twoCellAnchor>
    <xdr:from>
      <xdr:col>0</xdr:col>
      <xdr:colOff>0</xdr:colOff>
      <xdr:row>0</xdr:row>
      <xdr:rowOff>0</xdr:rowOff>
    </xdr:from>
    <xdr:to>
      <xdr:col>1</xdr:col>
      <xdr:colOff>0</xdr:colOff>
      <xdr:row>0</xdr:row>
      <xdr:rowOff>0</xdr:rowOff>
    </xdr:to>
    <xdr:sp macro="" textlink="">
      <xdr:nvSpPr>
        <xdr:cNvPr id="19" name="Text Box 18">
          <a:extLst>
            <a:ext uri="{FF2B5EF4-FFF2-40B4-BE49-F238E27FC236}">
              <a16:creationId xmlns:a16="http://schemas.microsoft.com/office/drawing/2014/main" id="{00000000-0008-0000-0800-000013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１</a:t>
          </a:r>
        </a:p>
      </xdr:txBody>
    </xdr:sp>
    <xdr:clientData/>
  </xdr:twoCellAnchor>
  <xdr:twoCellAnchor>
    <xdr:from>
      <xdr:col>0</xdr:col>
      <xdr:colOff>0</xdr:colOff>
      <xdr:row>0</xdr:row>
      <xdr:rowOff>0</xdr:rowOff>
    </xdr:from>
    <xdr:to>
      <xdr:col>1</xdr:col>
      <xdr:colOff>0</xdr:colOff>
      <xdr:row>0</xdr:row>
      <xdr:rowOff>0</xdr:rowOff>
    </xdr:to>
    <xdr:sp macro="" textlink="">
      <xdr:nvSpPr>
        <xdr:cNvPr id="20" name="Text Box 19">
          <a:extLst>
            <a:ext uri="{FF2B5EF4-FFF2-40B4-BE49-F238E27FC236}">
              <a16:creationId xmlns:a16="http://schemas.microsoft.com/office/drawing/2014/main" id="{00000000-0008-0000-0800-000014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２</a:t>
          </a:r>
        </a:p>
      </xdr:txBody>
    </xdr:sp>
    <xdr:clientData/>
  </xdr:twoCellAnchor>
  <xdr:twoCellAnchor>
    <xdr:from>
      <xdr:col>0</xdr:col>
      <xdr:colOff>0</xdr:colOff>
      <xdr:row>0</xdr:row>
      <xdr:rowOff>0</xdr:rowOff>
    </xdr:from>
    <xdr:to>
      <xdr:col>1</xdr:col>
      <xdr:colOff>0</xdr:colOff>
      <xdr:row>0</xdr:row>
      <xdr:rowOff>0</xdr:rowOff>
    </xdr:to>
    <xdr:sp macro="" textlink="">
      <xdr:nvSpPr>
        <xdr:cNvPr id="21" name="Text Box 20">
          <a:extLst>
            <a:ext uri="{FF2B5EF4-FFF2-40B4-BE49-F238E27FC236}">
              <a16:creationId xmlns:a16="http://schemas.microsoft.com/office/drawing/2014/main" id="{00000000-0008-0000-0800-000015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３</a:t>
          </a:r>
        </a:p>
      </xdr:txBody>
    </xdr:sp>
    <xdr:clientData/>
  </xdr:twoCellAnchor>
  <xdr:twoCellAnchor>
    <xdr:from>
      <xdr:col>2</xdr:col>
      <xdr:colOff>0</xdr:colOff>
      <xdr:row>0</xdr:row>
      <xdr:rowOff>0</xdr:rowOff>
    </xdr:from>
    <xdr:to>
      <xdr:col>3</xdr:col>
      <xdr:colOff>0</xdr:colOff>
      <xdr:row>0</xdr:row>
      <xdr:rowOff>0</xdr:rowOff>
    </xdr:to>
    <xdr:sp macro="" textlink="">
      <xdr:nvSpPr>
        <xdr:cNvPr id="22" name="Text Box 21">
          <a:extLst>
            <a:ext uri="{FF2B5EF4-FFF2-40B4-BE49-F238E27FC236}">
              <a16:creationId xmlns:a16="http://schemas.microsoft.com/office/drawing/2014/main" id="{00000000-0008-0000-0800-000016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打込み（作製）</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2</xdr:col>
      <xdr:colOff>0</xdr:colOff>
      <xdr:row>0</xdr:row>
      <xdr:rowOff>0</xdr:rowOff>
    </xdr:from>
    <xdr:to>
      <xdr:col>3</xdr:col>
      <xdr:colOff>0</xdr:colOff>
      <xdr:row>0</xdr:row>
      <xdr:rowOff>0</xdr:rowOff>
    </xdr:to>
    <xdr:sp macro="" textlink="">
      <xdr:nvSpPr>
        <xdr:cNvPr id="23" name="Text Box 22">
          <a:extLst>
            <a:ext uri="{FF2B5EF4-FFF2-40B4-BE49-F238E27FC236}">
              <a16:creationId xmlns:a16="http://schemas.microsoft.com/office/drawing/2014/main" id="{00000000-0008-0000-0800-000017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24" name="Text Box 23">
          <a:extLst>
            <a:ext uri="{FF2B5EF4-FFF2-40B4-BE49-F238E27FC236}">
              <a16:creationId xmlns:a16="http://schemas.microsoft.com/office/drawing/2014/main" id="{00000000-0008-0000-0800-000018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供試体切取り</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5" name="Text Box 24">
          <a:extLst>
            <a:ext uri="{FF2B5EF4-FFF2-40B4-BE49-F238E27FC236}">
              <a16:creationId xmlns:a16="http://schemas.microsoft.com/office/drawing/2014/main" id="{00000000-0008-0000-0800-00001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6" name="Text Box 25">
          <a:extLst>
            <a:ext uri="{FF2B5EF4-FFF2-40B4-BE49-F238E27FC236}">
              <a16:creationId xmlns:a16="http://schemas.microsoft.com/office/drawing/2014/main" id="{00000000-0008-0000-0800-00001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切 取 り 位 置 等</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7" name="Text Box 26">
          <a:extLst>
            <a:ext uri="{FF2B5EF4-FFF2-40B4-BE49-F238E27FC236}">
              <a16:creationId xmlns:a16="http://schemas.microsoft.com/office/drawing/2014/main" id="{00000000-0008-0000-0800-00001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28" name="Text Box 27">
          <a:extLst>
            <a:ext uri="{FF2B5EF4-FFF2-40B4-BE49-F238E27FC236}">
              <a16:creationId xmlns:a16="http://schemas.microsoft.com/office/drawing/2014/main" id="{00000000-0008-0000-0800-00001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29" name="Text Box 28">
          <a:extLst>
            <a:ext uri="{FF2B5EF4-FFF2-40B4-BE49-F238E27FC236}">
              <a16:creationId xmlns:a16="http://schemas.microsoft.com/office/drawing/2014/main" id="{00000000-0008-0000-0800-00001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2</xdr:col>
      <xdr:colOff>0</xdr:colOff>
      <xdr:row>0</xdr:row>
      <xdr:rowOff>0</xdr:rowOff>
    </xdr:from>
    <xdr:to>
      <xdr:col>3</xdr:col>
      <xdr:colOff>0</xdr:colOff>
      <xdr:row>0</xdr:row>
      <xdr:rowOff>0</xdr:rowOff>
    </xdr:to>
    <xdr:sp macro="" textlink="">
      <xdr:nvSpPr>
        <xdr:cNvPr id="30" name="Text Box 29">
          <a:extLst>
            <a:ext uri="{FF2B5EF4-FFF2-40B4-BE49-F238E27FC236}">
              <a16:creationId xmlns:a16="http://schemas.microsoft.com/office/drawing/2014/main" id="{00000000-0008-0000-0800-00001E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2</xdr:col>
      <xdr:colOff>0</xdr:colOff>
      <xdr:row>0</xdr:row>
      <xdr:rowOff>0</xdr:rowOff>
    </xdr:from>
    <xdr:to>
      <xdr:col>3</xdr:col>
      <xdr:colOff>0</xdr:colOff>
      <xdr:row>0</xdr:row>
      <xdr:rowOff>0</xdr:rowOff>
    </xdr:to>
    <xdr:sp macro="" textlink="">
      <xdr:nvSpPr>
        <xdr:cNvPr id="31" name="Text Box 30">
          <a:extLst>
            <a:ext uri="{FF2B5EF4-FFF2-40B4-BE49-F238E27FC236}">
              <a16:creationId xmlns:a16="http://schemas.microsoft.com/office/drawing/2014/main" id="{00000000-0008-0000-0800-00001F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32" name="Text Box 31">
          <a:extLst>
            <a:ext uri="{FF2B5EF4-FFF2-40B4-BE49-F238E27FC236}">
              <a16:creationId xmlns:a16="http://schemas.microsoft.com/office/drawing/2014/main" id="{00000000-0008-0000-0800-000020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33" name="Text Box 32">
          <a:extLst>
            <a:ext uri="{FF2B5EF4-FFF2-40B4-BE49-F238E27FC236}">
              <a16:creationId xmlns:a16="http://schemas.microsoft.com/office/drawing/2014/main" id="{00000000-0008-0000-0800-000021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34" name="Text Box 33">
          <a:extLst>
            <a:ext uri="{FF2B5EF4-FFF2-40B4-BE49-F238E27FC236}">
              <a16:creationId xmlns:a16="http://schemas.microsoft.com/office/drawing/2014/main" id="{00000000-0008-0000-0800-000022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5" name="Text Box 34">
          <a:extLst>
            <a:ext uri="{FF2B5EF4-FFF2-40B4-BE49-F238E27FC236}">
              <a16:creationId xmlns:a16="http://schemas.microsoft.com/office/drawing/2014/main" id="{00000000-0008-0000-0800-00002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6" name="Text Box 35">
          <a:extLst>
            <a:ext uri="{FF2B5EF4-FFF2-40B4-BE49-F238E27FC236}">
              <a16:creationId xmlns:a16="http://schemas.microsoft.com/office/drawing/2014/main" id="{00000000-0008-0000-0800-00002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7" name="Text Box 36">
          <a:extLst>
            <a:ext uri="{FF2B5EF4-FFF2-40B4-BE49-F238E27FC236}">
              <a16:creationId xmlns:a16="http://schemas.microsoft.com/office/drawing/2014/main" id="{00000000-0008-0000-0800-00002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8" name="Text Box 37">
          <a:extLst>
            <a:ext uri="{FF2B5EF4-FFF2-40B4-BE49-F238E27FC236}">
              <a16:creationId xmlns:a16="http://schemas.microsoft.com/office/drawing/2014/main" id="{00000000-0008-0000-0800-00002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40～48時間</a:t>
          </a:r>
        </a:p>
        <a:p>
          <a:pPr algn="ctr" rtl="0">
            <a:defRPr sz="1000"/>
          </a:pPr>
          <a:r>
            <a:rPr lang="ja-JP" altLang="en-US" sz="900" b="0" i="0" u="none" strike="noStrike" baseline="0">
              <a:solidFill>
                <a:srgbClr val="000000"/>
              </a:solidFill>
              <a:latin typeface="ＭＳ Ｐ明朝"/>
              <a:ea typeface="ＭＳ Ｐ明朝"/>
            </a:rPr>
            <a:t>試験前の養生</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9" name="Text Box 38">
          <a:extLst>
            <a:ext uri="{FF2B5EF4-FFF2-40B4-BE49-F238E27FC236}">
              <a16:creationId xmlns:a16="http://schemas.microsoft.com/office/drawing/2014/main" id="{00000000-0008-0000-0800-00002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供試体の</a:t>
          </a:r>
        </a:p>
        <a:p>
          <a:pPr algn="ctr" rtl="0">
            <a:defRPr sz="1000"/>
          </a:pPr>
          <a:r>
            <a:rPr lang="ja-JP" altLang="en-US" sz="900" b="0" i="0" u="none" strike="noStrike" baseline="0">
              <a:solidFill>
                <a:srgbClr val="000000"/>
              </a:solidFill>
              <a:latin typeface="ＭＳ Ｐ明朝"/>
              <a:ea typeface="ＭＳ Ｐ明朝"/>
            </a:rPr>
            <a:t>養生保管方法</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0" name="Text Box 39">
          <a:extLst>
            <a:ext uri="{FF2B5EF4-FFF2-40B4-BE49-F238E27FC236}">
              <a16:creationId xmlns:a16="http://schemas.microsoft.com/office/drawing/2014/main" id="{00000000-0008-0000-0800-00002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による</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によらない</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1" name="Text Box 40">
          <a:extLst>
            <a:ext uri="{FF2B5EF4-FFF2-40B4-BE49-F238E27FC236}">
              <a16:creationId xmlns:a16="http://schemas.microsoft.com/office/drawing/2014/main" id="{00000000-0008-0000-0800-00002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0000" tIns="0" rIns="0" bIns="0" anchor="ctr" upright="1"/>
        <a:lstStyle/>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標準</a:t>
          </a:r>
        </a:p>
        <a:p>
          <a:pPr algn="l" rtl="0">
            <a:defRPr sz="1000"/>
          </a:pPr>
          <a:r>
            <a:rPr lang="ja-JP" altLang="en-US" sz="900" b="0" i="0" u="none" strike="noStrike" baseline="0">
              <a:solidFill>
                <a:srgbClr val="000000"/>
              </a:solidFill>
              <a:latin typeface="ＭＳ Ｐ明朝"/>
              <a:ea typeface="ＭＳ Ｐ明朝"/>
            </a:rPr>
            <a:t>□　現場水中</a:t>
          </a:r>
        </a:p>
        <a:p>
          <a:pPr algn="l" rtl="0">
            <a:defRPr sz="1000"/>
          </a:pPr>
          <a:r>
            <a:rPr lang="ja-JP" altLang="en-US" sz="900" b="0" i="0" u="none" strike="noStrike" baseline="0">
              <a:solidFill>
                <a:srgbClr val="000000"/>
              </a:solidFill>
              <a:latin typeface="ＭＳ Ｐ明朝"/>
              <a:ea typeface="ＭＳ Ｐ明朝"/>
            </a:rPr>
            <a:t>□　現場空中</a:t>
          </a:r>
        </a:p>
        <a:p>
          <a:pPr algn="l" rtl="0">
            <a:defRPr sz="1000"/>
          </a:pPr>
          <a:r>
            <a:rPr lang="ja-JP" altLang="en-US" sz="900" b="0" i="0" u="none" strike="noStrike" baseline="0">
              <a:solidFill>
                <a:srgbClr val="000000"/>
              </a:solidFill>
              <a:latin typeface="ＭＳ Ｐ明朝"/>
              <a:ea typeface="ＭＳ Ｐ明朝"/>
            </a:rPr>
            <a:t>□　現場封かん</a:t>
          </a:r>
        </a:p>
        <a:p>
          <a:pPr algn="l" rtl="0">
            <a:defRPr sz="1000"/>
          </a:pPr>
          <a:r>
            <a:rPr lang="ja-JP" altLang="en-US" sz="900" b="0" i="0" u="none" strike="noStrike" baseline="0">
              <a:solidFill>
                <a:srgbClr val="000000"/>
              </a:solidFill>
              <a:latin typeface="ＭＳ Ｐ明朝"/>
              <a:ea typeface="ＭＳ Ｐ明朝"/>
            </a:rPr>
            <a:t>□　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42" name="Text Box 41">
          <a:extLst>
            <a:ext uri="{FF2B5EF4-FFF2-40B4-BE49-F238E27FC236}">
              <a16:creationId xmlns:a16="http://schemas.microsoft.com/office/drawing/2014/main" id="{00000000-0008-0000-0800-00002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番号</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3" name="Text Box 42">
          <a:extLst>
            <a:ext uri="{FF2B5EF4-FFF2-40B4-BE49-F238E27FC236}">
              <a16:creationId xmlns:a16="http://schemas.microsoft.com/office/drawing/2014/main" id="{00000000-0008-0000-0800-00002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手数料（円）</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4" name="Text Box 43">
          <a:extLst>
            <a:ext uri="{FF2B5EF4-FFF2-40B4-BE49-F238E27FC236}">
              <a16:creationId xmlns:a16="http://schemas.microsoft.com/office/drawing/2014/main" id="{00000000-0008-0000-0800-00002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数量</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5" name="Text Box 44">
          <a:extLst>
            <a:ext uri="{FF2B5EF4-FFF2-40B4-BE49-F238E27FC236}">
              <a16:creationId xmlns:a16="http://schemas.microsoft.com/office/drawing/2014/main" id="{00000000-0008-0000-0800-00002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金額（円）</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6" name="Text Box 45">
          <a:extLst>
            <a:ext uri="{FF2B5EF4-FFF2-40B4-BE49-F238E27FC236}">
              <a16:creationId xmlns:a16="http://schemas.microsoft.com/office/drawing/2014/main" id="{00000000-0008-0000-0800-00002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7" name="Text Box 46">
          <a:extLst>
            <a:ext uri="{FF2B5EF4-FFF2-40B4-BE49-F238E27FC236}">
              <a16:creationId xmlns:a16="http://schemas.microsoft.com/office/drawing/2014/main" id="{00000000-0008-0000-0800-00002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8" name="Text Box 47">
          <a:extLst>
            <a:ext uri="{FF2B5EF4-FFF2-40B4-BE49-F238E27FC236}">
              <a16:creationId xmlns:a16="http://schemas.microsoft.com/office/drawing/2014/main" id="{00000000-0008-0000-0800-00003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9" name="Text Box 48">
          <a:extLst>
            <a:ext uri="{FF2B5EF4-FFF2-40B4-BE49-F238E27FC236}">
              <a16:creationId xmlns:a16="http://schemas.microsoft.com/office/drawing/2014/main" id="{00000000-0008-0000-0800-00003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0" name="Text Box 49">
          <a:extLst>
            <a:ext uri="{FF2B5EF4-FFF2-40B4-BE49-F238E27FC236}">
              <a16:creationId xmlns:a16="http://schemas.microsoft.com/office/drawing/2014/main" id="{00000000-0008-0000-0800-00003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1" name="Text Box 50">
          <a:extLst>
            <a:ext uri="{FF2B5EF4-FFF2-40B4-BE49-F238E27FC236}">
              <a16:creationId xmlns:a16="http://schemas.microsoft.com/office/drawing/2014/main" id="{00000000-0008-0000-0800-00003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2" name="Text Box 51">
          <a:extLst>
            <a:ext uri="{FF2B5EF4-FFF2-40B4-BE49-F238E27FC236}">
              <a16:creationId xmlns:a16="http://schemas.microsoft.com/office/drawing/2014/main" id="{00000000-0008-0000-0800-00003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3" name="Text Box 52">
          <a:extLst>
            <a:ext uri="{FF2B5EF4-FFF2-40B4-BE49-F238E27FC236}">
              <a16:creationId xmlns:a16="http://schemas.microsoft.com/office/drawing/2014/main" id="{00000000-0008-0000-0800-00003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4</xdr:col>
      <xdr:colOff>200025</xdr:colOff>
      <xdr:row>0</xdr:row>
      <xdr:rowOff>0</xdr:rowOff>
    </xdr:from>
    <xdr:to>
      <xdr:col>5</xdr:col>
      <xdr:colOff>0</xdr:colOff>
      <xdr:row>0</xdr:row>
      <xdr:rowOff>0</xdr:rowOff>
    </xdr:to>
    <xdr:sp macro="" textlink="">
      <xdr:nvSpPr>
        <xdr:cNvPr id="54" name="Text Box 53">
          <a:extLst>
            <a:ext uri="{FF2B5EF4-FFF2-40B4-BE49-F238E27FC236}">
              <a16:creationId xmlns:a16="http://schemas.microsoft.com/office/drawing/2014/main" id="{00000000-0008-0000-0800-000036000000}"/>
            </a:ext>
          </a:extLst>
        </xdr:cNvPr>
        <xdr:cNvSpPr txBox="1">
          <a:spLocks noChangeArrowheads="1"/>
        </xdr:cNvSpPr>
      </xdr:nvSpPr>
      <xdr:spPr bwMode="auto">
        <a:xfrm>
          <a:off x="1724025" y="0"/>
          <a:ext cx="15240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分類</a:t>
          </a:r>
        </a:p>
      </xdr:txBody>
    </xdr:sp>
    <xdr:clientData/>
  </xdr:twoCellAnchor>
  <xdr:twoCellAnchor>
    <xdr:from>
      <xdr:col>4</xdr:col>
      <xdr:colOff>200025</xdr:colOff>
      <xdr:row>0</xdr:row>
      <xdr:rowOff>0</xdr:rowOff>
    </xdr:from>
    <xdr:to>
      <xdr:col>5</xdr:col>
      <xdr:colOff>0</xdr:colOff>
      <xdr:row>0</xdr:row>
      <xdr:rowOff>0</xdr:rowOff>
    </xdr:to>
    <xdr:sp macro="" textlink="">
      <xdr:nvSpPr>
        <xdr:cNvPr id="55" name="Text Box 54">
          <a:extLst>
            <a:ext uri="{FF2B5EF4-FFF2-40B4-BE49-F238E27FC236}">
              <a16:creationId xmlns:a16="http://schemas.microsoft.com/office/drawing/2014/main" id="{00000000-0008-0000-0800-000037000000}"/>
            </a:ext>
          </a:extLst>
        </xdr:cNvPr>
        <xdr:cNvSpPr txBox="1">
          <a:spLocks noChangeArrowheads="1"/>
        </xdr:cNvSpPr>
      </xdr:nvSpPr>
      <xdr:spPr bwMode="auto">
        <a:xfrm>
          <a:off x="1724025" y="0"/>
          <a:ext cx="15240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(D)</a:t>
          </a:r>
        </a:p>
        <a:p>
          <a:pPr algn="ctr" rtl="0">
            <a:defRPr sz="1000"/>
          </a:pPr>
          <a:r>
            <a:rPr lang="ja-JP" altLang="en-US" sz="800" b="0" i="0" u="none" strike="noStrike" baseline="0">
              <a:solidFill>
                <a:srgbClr val="000000"/>
              </a:solidFill>
              <a:latin typeface="ＭＳ Ｐ明朝"/>
              <a:ea typeface="ＭＳ Ｐ明朝"/>
            </a:rPr>
            <a:t>コ</a:t>
          </a:r>
        </a:p>
        <a:p>
          <a:pPr algn="ctr" rtl="0">
            <a:defRPr sz="1000"/>
          </a:pPr>
          <a:r>
            <a:rPr lang="ja-JP" altLang="en-US" sz="800" b="0" i="0" u="none" strike="noStrike" baseline="0">
              <a:solidFill>
                <a:srgbClr val="000000"/>
              </a:solidFill>
              <a:latin typeface="ＭＳ Ｐ明朝"/>
              <a:ea typeface="ＭＳ Ｐ明朝"/>
            </a:rPr>
            <a:t>ン</a:t>
          </a:r>
        </a:p>
        <a:p>
          <a:pPr algn="ctr" rtl="0">
            <a:defRPr sz="1000"/>
          </a:pPr>
          <a:r>
            <a:rPr lang="ja-JP" altLang="en-US" sz="800" b="0" i="0" u="none" strike="noStrike" baseline="0">
              <a:solidFill>
                <a:srgbClr val="000000"/>
              </a:solidFill>
              <a:latin typeface="ＭＳ Ｐ明朝"/>
              <a:ea typeface="ＭＳ Ｐ明朝"/>
            </a:rPr>
            <a:t>ク</a:t>
          </a:r>
        </a:p>
        <a:p>
          <a:pPr algn="ctr" rtl="0">
            <a:defRPr sz="1000"/>
          </a:pPr>
          <a:r>
            <a:rPr lang="ja-JP" altLang="en-US" sz="800" b="0" i="0" u="none" strike="noStrike" baseline="0">
              <a:solidFill>
                <a:srgbClr val="000000"/>
              </a:solidFill>
              <a:latin typeface="ＭＳ Ｐ明朝"/>
              <a:ea typeface="ＭＳ Ｐ明朝"/>
            </a:rPr>
            <a:t>リ</a:t>
          </a:r>
        </a:p>
        <a:p>
          <a:pPr algn="ctr" rtl="0">
            <a:defRPr sz="1000"/>
          </a:pPr>
          <a:r>
            <a:rPr lang="ja-JP" altLang="en-US" sz="800" b="0" i="0" u="none" strike="noStrike" baseline="0">
              <a:solidFill>
                <a:srgbClr val="000000"/>
              </a:solidFill>
              <a:latin typeface="ＭＳ Ｐ明朝"/>
              <a:ea typeface="ＭＳ Ｐ明朝"/>
            </a:rPr>
            <a:t>｜</a:t>
          </a:r>
        </a:p>
        <a:p>
          <a:pPr algn="ctr" rtl="0">
            <a:defRPr sz="1000"/>
          </a:pPr>
          <a:r>
            <a:rPr lang="ja-JP" altLang="en-US" sz="800" b="0" i="0" u="none" strike="noStrike" baseline="0">
              <a:solidFill>
                <a:srgbClr val="000000"/>
              </a:solidFill>
              <a:latin typeface="ＭＳ Ｐ明朝"/>
              <a:ea typeface="ＭＳ Ｐ明朝"/>
            </a:rPr>
            <a:t>ト</a:t>
          </a:r>
        </a:p>
        <a:p>
          <a:pPr algn="ctr" rtl="0">
            <a:defRPr sz="1000"/>
          </a:pPr>
          <a:r>
            <a:rPr lang="ja-JP" altLang="en-US" sz="800" b="0" i="0" u="none" strike="noStrike" baseline="0">
              <a:solidFill>
                <a:srgbClr val="000000"/>
              </a:solidFill>
              <a:latin typeface="ＭＳ Ｐ明朝"/>
              <a:ea typeface="ＭＳ Ｐ明朝"/>
            </a:rPr>
            <a:t>試</a:t>
          </a:r>
        </a:p>
        <a:p>
          <a:pPr algn="ctr" rtl="0">
            <a:defRPr sz="1000"/>
          </a:pPr>
          <a:r>
            <a:rPr lang="ja-JP" altLang="en-US" sz="800" b="0" i="0" u="none" strike="noStrike" baseline="0">
              <a:solidFill>
                <a:srgbClr val="000000"/>
              </a:solidFill>
              <a:latin typeface="ＭＳ Ｐ明朝"/>
              <a:ea typeface="ＭＳ Ｐ明朝"/>
            </a:rPr>
            <a:t>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6" name="Text Box 55">
          <a:extLst>
            <a:ext uri="{FF2B5EF4-FFF2-40B4-BE49-F238E27FC236}">
              <a16:creationId xmlns:a16="http://schemas.microsoft.com/office/drawing/2014/main" id="{00000000-0008-0000-0800-00003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7" name="Text Box 56">
          <a:extLst>
            <a:ext uri="{FF2B5EF4-FFF2-40B4-BE49-F238E27FC236}">
              <a16:creationId xmlns:a16="http://schemas.microsoft.com/office/drawing/2014/main" id="{00000000-0008-0000-0800-00003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8" name="Text Box 57">
          <a:extLst>
            <a:ext uri="{FF2B5EF4-FFF2-40B4-BE49-F238E27FC236}">
              <a16:creationId xmlns:a16="http://schemas.microsoft.com/office/drawing/2014/main" id="{00000000-0008-0000-0800-00003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9" name="Text Box 58">
          <a:extLst>
            <a:ext uri="{FF2B5EF4-FFF2-40B4-BE49-F238E27FC236}">
              <a16:creationId xmlns:a16="http://schemas.microsoft.com/office/drawing/2014/main" id="{00000000-0008-0000-0800-00003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0" name="Text Box 59">
          <a:extLst>
            <a:ext uri="{FF2B5EF4-FFF2-40B4-BE49-F238E27FC236}">
              <a16:creationId xmlns:a16="http://schemas.microsoft.com/office/drawing/2014/main" id="{00000000-0008-0000-0800-00003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1" name="Text Box 60">
          <a:extLst>
            <a:ext uri="{FF2B5EF4-FFF2-40B4-BE49-F238E27FC236}">
              <a16:creationId xmlns:a16="http://schemas.microsoft.com/office/drawing/2014/main" id="{00000000-0008-0000-0800-00003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2" name="Text Box 61">
          <a:extLst>
            <a:ext uri="{FF2B5EF4-FFF2-40B4-BE49-F238E27FC236}">
              <a16:creationId xmlns:a16="http://schemas.microsoft.com/office/drawing/2014/main" id="{00000000-0008-0000-0800-00003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3" name="Text Box 62">
          <a:extLst>
            <a:ext uri="{FF2B5EF4-FFF2-40B4-BE49-F238E27FC236}">
              <a16:creationId xmlns:a16="http://schemas.microsoft.com/office/drawing/2014/main" id="{00000000-0008-0000-0800-00003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4" name="Text Box 63">
          <a:extLst>
            <a:ext uri="{FF2B5EF4-FFF2-40B4-BE49-F238E27FC236}">
              <a16:creationId xmlns:a16="http://schemas.microsoft.com/office/drawing/2014/main" id="{00000000-0008-0000-0800-00004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5" name="Text Box 64">
          <a:extLst>
            <a:ext uri="{FF2B5EF4-FFF2-40B4-BE49-F238E27FC236}">
              <a16:creationId xmlns:a16="http://schemas.microsoft.com/office/drawing/2014/main" id="{00000000-0008-0000-0800-00004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6" name="Text Box 65">
          <a:extLst>
            <a:ext uri="{FF2B5EF4-FFF2-40B4-BE49-F238E27FC236}">
              <a16:creationId xmlns:a16="http://schemas.microsoft.com/office/drawing/2014/main" id="{00000000-0008-0000-0800-00004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7" name="Text Box 66">
          <a:extLst>
            <a:ext uri="{FF2B5EF4-FFF2-40B4-BE49-F238E27FC236}">
              <a16:creationId xmlns:a16="http://schemas.microsoft.com/office/drawing/2014/main" id="{00000000-0008-0000-0800-00004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8" name="Text Box 67">
          <a:extLst>
            <a:ext uri="{FF2B5EF4-FFF2-40B4-BE49-F238E27FC236}">
              <a16:creationId xmlns:a16="http://schemas.microsoft.com/office/drawing/2014/main" id="{00000000-0008-0000-0800-00004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①</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9" name="Text Box 68">
          <a:extLst>
            <a:ext uri="{FF2B5EF4-FFF2-40B4-BE49-F238E27FC236}">
              <a16:creationId xmlns:a16="http://schemas.microsoft.com/office/drawing/2014/main" id="{00000000-0008-0000-0800-00004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0" name="Text Box 69">
          <a:extLst>
            <a:ext uri="{FF2B5EF4-FFF2-40B4-BE49-F238E27FC236}">
              <a16:creationId xmlns:a16="http://schemas.microsoft.com/office/drawing/2014/main" id="{00000000-0008-0000-0800-00004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1" name="Text Box 70">
          <a:extLst>
            <a:ext uri="{FF2B5EF4-FFF2-40B4-BE49-F238E27FC236}">
              <a16:creationId xmlns:a16="http://schemas.microsoft.com/office/drawing/2014/main" id="{00000000-0008-0000-0800-00004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⑬</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2" name="Text Box 71">
          <a:extLst>
            <a:ext uri="{FF2B5EF4-FFF2-40B4-BE49-F238E27FC236}">
              <a16:creationId xmlns:a16="http://schemas.microsoft.com/office/drawing/2014/main" id="{00000000-0008-0000-0800-00004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⑭</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3" name="Text Box 72">
          <a:extLst>
            <a:ext uri="{FF2B5EF4-FFF2-40B4-BE49-F238E27FC236}">
              <a16:creationId xmlns:a16="http://schemas.microsoft.com/office/drawing/2014/main" id="{00000000-0008-0000-0800-00004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⑰</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4" name="Text Box 73">
          <a:extLst>
            <a:ext uri="{FF2B5EF4-FFF2-40B4-BE49-F238E27FC236}">
              <a16:creationId xmlns:a16="http://schemas.microsoft.com/office/drawing/2014/main" id="{00000000-0008-0000-0800-00004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⑫</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5" name="Text Box 74">
          <a:extLst>
            <a:ext uri="{FF2B5EF4-FFF2-40B4-BE49-F238E27FC236}">
              <a16:creationId xmlns:a16="http://schemas.microsoft.com/office/drawing/2014/main" id="{00000000-0008-0000-0800-00004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⑦</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6" name="Text Box 75">
          <a:extLst>
            <a:ext uri="{FF2B5EF4-FFF2-40B4-BE49-F238E27FC236}">
              <a16:creationId xmlns:a16="http://schemas.microsoft.com/office/drawing/2014/main" id="{00000000-0008-0000-0800-00004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②</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7" name="Text Box 76">
          <a:extLst>
            <a:ext uri="{FF2B5EF4-FFF2-40B4-BE49-F238E27FC236}">
              <a16:creationId xmlns:a16="http://schemas.microsoft.com/office/drawing/2014/main" id="{00000000-0008-0000-0800-00004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78" name="Text Box 77">
          <a:extLst>
            <a:ext uri="{FF2B5EF4-FFF2-40B4-BE49-F238E27FC236}">
              <a16:creationId xmlns:a16="http://schemas.microsoft.com/office/drawing/2014/main" id="{00000000-0008-0000-0800-00004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79" name="Text Box 78">
          <a:extLst>
            <a:ext uri="{FF2B5EF4-FFF2-40B4-BE49-F238E27FC236}">
              <a16:creationId xmlns:a16="http://schemas.microsoft.com/office/drawing/2014/main" id="{00000000-0008-0000-0800-00004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７５０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0" name="Text Box 79">
          <a:extLst>
            <a:ext uri="{FF2B5EF4-FFF2-40B4-BE49-F238E27FC236}">
              <a16:creationId xmlns:a16="http://schemas.microsoft.com/office/drawing/2014/main" id="{00000000-0008-0000-0800-00005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５５０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1" name="Text Box 80">
          <a:extLst>
            <a:ext uri="{FF2B5EF4-FFF2-40B4-BE49-F238E27FC236}">
              <a16:creationId xmlns:a16="http://schemas.microsoft.com/office/drawing/2014/main" id="{00000000-0008-0000-0800-00005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２,６５０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2" name="Text Box 81">
          <a:extLst>
            <a:ext uri="{FF2B5EF4-FFF2-40B4-BE49-F238E27FC236}">
              <a16:creationId xmlns:a16="http://schemas.microsoft.com/office/drawing/2014/main" id="{00000000-0008-0000-0800-00005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１,０５０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3" name="Text Box 82">
          <a:extLst>
            <a:ext uri="{FF2B5EF4-FFF2-40B4-BE49-F238E27FC236}">
              <a16:creationId xmlns:a16="http://schemas.microsoft.com/office/drawing/2014/main" id="{00000000-0008-0000-0800-00005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４,２００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4" name="Text Box 83">
          <a:extLst>
            <a:ext uri="{FF2B5EF4-FFF2-40B4-BE49-F238E27FC236}">
              <a16:creationId xmlns:a16="http://schemas.microsoft.com/office/drawing/2014/main" id="{00000000-0008-0000-0800-00005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１,８００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5" name="Text Box 84">
          <a:extLst>
            <a:ext uri="{FF2B5EF4-FFF2-40B4-BE49-F238E27FC236}">
              <a16:creationId xmlns:a16="http://schemas.microsoft.com/office/drawing/2014/main" id="{00000000-0008-0000-0800-00005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１５,０００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6" name="Text Box 85">
          <a:extLst>
            <a:ext uri="{FF2B5EF4-FFF2-40B4-BE49-F238E27FC236}">
              <a16:creationId xmlns:a16="http://schemas.microsoft.com/office/drawing/2014/main" id="{00000000-0008-0000-0800-00005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６５０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7" name="Text Box 86">
          <a:extLst>
            <a:ext uri="{FF2B5EF4-FFF2-40B4-BE49-F238E27FC236}">
              <a16:creationId xmlns:a16="http://schemas.microsoft.com/office/drawing/2014/main" id="{00000000-0008-0000-0800-00005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8" name="Text Box 87">
          <a:extLst>
            <a:ext uri="{FF2B5EF4-FFF2-40B4-BE49-F238E27FC236}">
              <a16:creationId xmlns:a16="http://schemas.microsoft.com/office/drawing/2014/main" id="{00000000-0008-0000-0800-00005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9" name="Text Box 88">
          <a:extLst>
            <a:ext uri="{FF2B5EF4-FFF2-40B4-BE49-F238E27FC236}">
              <a16:creationId xmlns:a16="http://schemas.microsoft.com/office/drawing/2014/main" id="{00000000-0008-0000-0800-00005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合　　計</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0" name="Text Box 89">
          <a:extLst>
            <a:ext uri="{FF2B5EF4-FFF2-40B4-BE49-F238E27FC236}">
              <a16:creationId xmlns:a16="http://schemas.microsoft.com/office/drawing/2014/main" id="{00000000-0008-0000-0800-00005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91" name="Text Box 90">
          <a:extLst>
            <a:ext uri="{FF2B5EF4-FFF2-40B4-BE49-F238E27FC236}">
              <a16:creationId xmlns:a16="http://schemas.microsoft.com/office/drawing/2014/main" id="{00000000-0008-0000-0800-00005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92" name="Text Box 91">
          <a:extLst>
            <a:ext uri="{FF2B5EF4-FFF2-40B4-BE49-F238E27FC236}">
              <a16:creationId xmlns:a16="http://schemas.microsoft.com/office/drawing/2014/main" id="{00000000-0008-0000-0800-00005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　　　種　　　別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3" name="Text Box 92">
          <a:extLst>
            <a:ext uri="{FF2B5EF4-FFF2-40B4-BE49-F238E27FC236}">
              <a16:creationId xmlns:a16="http://schemas.microsoft.com/office/drawing/2014/main" id="{00000000-0008-0000-0800-00005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標準養生７日未満</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4" name="Text Box 93">
          <a:extLst>
            <a:ext uri="{FF2B5EF4-FFF2-40B4-BE49-F238E27FC236}">
              <a16:creationId xmlns:a16="http://schemas.microsoft.com/office/drawing/2014/main" id="{00000000-0008-0000-0800-00005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標準養生２１日未満</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5" name="Text Box 94">
          <a:extLst>
            <a:ext uri="{FF2B5EF4-FFF2-40B4-BE49-F238E27FC236}">
              <a16:creationId xmlns:a16="http://schemas.microsoft.com/office/drawing/2014/main" id="{00000000-0008-0000-0800-00005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標準養生２１日以上</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6" name="Text Box 95">
          <a:extLst>
            <a:ext uri="{FF2B5EF4-FFF2-40B4-BE49-F238E27FC236}">
              <a16:creationId xmlns:a16="http://schemas.microsoft.com/office/drawing/2014/main" id="{00000000-0008-0000-0800-00006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試料のキュッピング又は整形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7" name="Text Box 96">
          <a:extLst>
            <a:ext uri="{FF2B5EF4-FFF2-40B4-BE49-F238E27FC236}">
              <a16:creationId xmlns:a16="http://schemas.microsoft.com/office/drawing/2014/main" id="{00000000-0008-0000-0800-00006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試料の切断及び整形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8" name="Text Box 97">
          <a:extLst>
            <a:ext uri="{FF2B5EF4-FFF2-40B4-BE49-F238E27FC236}">
              <a16:creationId xmlns:a16="http://schemas.microsoft.com/office/drawing/2014/main" id="{00000000-0008-0000-0800-00006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コンクリ－トの静弾性係数試験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9" name="Text Box 98">
          <a:extLst>
            <a:ext uri="{FF2B5EF4-FFF2-40B4-BE49-F238E27FC236}">
              <a16:creationId xmlns:a16="http://schemas.microsoft.com/office/drawing/2014/main" id="{00000000-0008-0000-0800-00006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コンクリ－トの引張強度試験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0" name="Text Box 99">
          <a:extLst>
            <a:ext uri="{FF2B5EF4-FFF2-40B4-BE49-F238E27FC236}">
              <a16:creationId xmlns:a16="http://schemas.microsoft.com/office/drawing/2014/main" id="{00000000-0008-0000-0800-00006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コンクリ－トコアの中性化試験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1" name="Text Box 100">
          <a:extLst>
            <a:ext uri="{FF2B5EF4-FFF2-40B4-BE49-F238E27FC236}">
              <a16:creationId xmlns:a16="http://schemas.microsoft.com/office/drawing/2014/main" id="{00000000-0008-0000-0800-00006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コンクリ－トの見掛け密度試験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2" name="Text Box 101">
          <a:extLst>
            <a:ext uri="{FF2B5EF4-FFF2-40B4-BE49-F238E27FC236}">
              <a16:creationId xmlns:a16="http://schemas.microsoft.com/office/drawing/2014/main" id="{00000000-0008-0000-0800-00006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試験成績書</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3" name="Text Box 102">
          <a:extLst>
            <a:ext uri="{FF2B5EF4-FFF2-40B4-BE49-F238E27FC236}">
              <a16:creationId xmlns:a16="http://schemas.microsoft.com/office/drawing/2014/main" id="{00000000-0008-0000-0800-00006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試験手数料合計</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4" name="Text Box 103">
          <a:extLst>
            <a:ext uri="{FF2B5EF4-FFF2-40B4-BE49-F238E27FC236}">
              <a16:creationId xmlns:a16="http://schemas.microsoft.com/office/drawing/2014/main" id="{00000000-0008-0000-0800-00006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　ＪＩＳ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5" name="Text Box 104">
          <a:extLst>
            <a:ext uri="{FF2B5EF4-FFF2-40B4-BE49-F238E27FC236}">
              <a16:creationId xmlns:a16="http://schemas.microsoft.com/office/drawing/2014/main" id="{00000000-0008-0000-0800-00006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５３０８ （1998）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6" name="Text Box 105">
          <a:extLst>
            <a:ext uri="{FF2B5EF4-FFF2-40B4-BE49-F238E27FC236}">
              <a16:creationId xmlns:a16="http://schemas.microsoft.com/office/drawing/2014/main" id="{00000000-0008-0000-0800-00006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１１５２ (2002)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7" name="Text Box 106">
          <a:extLst>
            <a:ext uri="{FF2B5EF4-FFF2-40B4-BE49-F238E27FC236}">
              <a16:creationId xmlns:a16="http://schemas.microsoft.com/office/drawing/2014/main" id="{00000000-0008-0000-0800-00006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１１０８ (1999)</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8" name="Text Box 107">
          <a:extLst>
            <a:ext uri="{FF2B5EF4-FFF2-40B4-BE49-F238E27FC236}">
              <a16:creationId xmlns:a16="http://schemas.microsoft.com/office/drawing/2014/main" id="{00000000-0008-0000-0800-00006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１１１３ (1999)</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9" name="Text Box 108">
          <a:extLst>
            <a:ext uri="{FF2B5EF4-FFF2-40B4-BE49-F238E27FC236}">
              <a16:creationId xmlns:a16="http://schemas.microsoft.com/office/drawing/2014/main" id="{00000000-0008-0000-0800-00006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１１４９ (2001)</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10" name="Text Box 109">
          <a:extLst>
            <a:ext uri="{FF2B5EF4-FFF2-40B4-BE49-F238E27FC236}">
              <a16:creationId xmlns:a16="http://schemas.microsoft.com/office/drawing/2014/main" id="{00000000-0008-0000-0800-00006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１１０７  (2002)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11" name="Text Box 110">
          <a:extLst>
            <a:ext uri="{FF2B5EF4-FFF2-40B4-BE49-F238E27FC236}">
              <a16:creationId xmlns:a16="http://schemas.microsoft.com/office/drawing/2014/main" id="{00000000-0008-0000-0800-00006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18288" rIns="0" bIns="18288" anchor="ctr" upright="1"/>
        <a:lstStyle/>
        <a:p>
          <a:pPr algn="l" rtl="0">
            <a:defRPr sz="1000"/>
          </a:pPr>
          <a:r>
            <a:rPr lang="ja-JP" altLang="en-US" sz="500" b="0" i="0" u="none" strike="noStrike" baseline="0">
              <a:solidFill>
                <a:srgbClr val="000000"/>
              </a:solidFill>
              <a:latin typeface="ＭＳ Ｐ明朝"/>
              <a:ea typeface="ＭＳ Ｐ明朝"/>
            </a:rPr>
            <a:t>Ａ １１３８   (        )　　　　　　　　　　　　</a:t>
          </a:r>
        </a:p>
        <a:p>
          <a:pPr algn="l" rtl="0">
            <a:defRPr sz="1000"/>
          </a:pPr>
          <a:r>
            <a:rPr lang="ja-JP" altLang="en-US" sz="500" b="0" i="0" u="none" strike="noStrike" baseline="0">
              <a:solidFill>
                <a:srgbClr val="000000"/>
              </a:solidFill>
              <a:latin typeface="ＭＳ Ｐ明朝"/>
              <a:ea typeface="ＭＳ Ｐ明朝"/>
            </a:rPr>
            <a:t>Ａ １１３２   (1999)</a:t>
          </a:r>
        </a:p>
      </xdr:txBody>
    </xdr:sp>
    <xdr:clientData/>
  </xdr:twoCellAnchor>
  <xdr:twoCellAnchor editAs="oneCell">
    <xdr:from>
      <xdr:col>0</xdr:col>
      <xdr:colOff>66675</xdr:colOff>
      <xdr:row>42</xdr:row>
      <xdr:rowOff>0</xdr:rowOff>
    </xdr:from>
    <xdr:to>
      <xdr:col>0</xdr:col>
      <xdr:colOff>142875</xdr:colOff>
      <xdr:row>42</xdr:row>
      <xdr:rowOff>206588</xdr:rowOff>
    </xdr:to>
    <xdr:sp macro="" textlink="">
      <xdr:nvSpPr>
        <xdr:cNvPr id="112" name="Text Box 290">
          <a:extLst>
            <a:ext uri="{FF2B5EF4-FFF2-40B4-BE49-F238E27FC236}">
              <a16:creationId xmlns:a16="http://schemas.microsoft.com/office/drawing/2014/main" id="{00000000-0008-0000-0800-000070000000}"/>
            </a:ext>
          </a:extLst>
        </xdr:cNvPr>
        <xdr:cNvSpPr txBox="1">
          <a:spLocks noChangeArrowheads="1"/>
        </xdr:cNvSpPr>
      </xdr:nvSpPr>
      <xdr:spPr bwMode="auto">
        <a:xfrm>
          <a:off x="66675" y="9534525"/>
          <a:ext cx="76200" cy="20658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0</xdr:col>
      <xdr:colOff>104230</xdr:colOff>
      <xdr:row>34</xdr:row>
      <xdr:rowOff>121350</xdr:rowOff>
    </xdr:from>
    <xdr:ext cx="196016" cy="151836"/>
    <xdr:sp macro="" textlink="">
      <xdr:nvSpPr>
        <xdr:cNvPr id="113" name="Text Box 292">
          <a:extLst>
            <a:ext uri="{FF2B5EF4-FFF2-40B4-BE49-F238E27FC236}">
              <a16:creationId xmlns:a16="http://schemas.microsoft.com/office/drawing/2014/main" id="{00000000-0008-0000-0800-000071000000}"/>
            </a:ext>
          </a:extLst>
        </xdr:cNvPr>
        <xdr:cNvSpPr txBox="1">
          <a:spLocks noChangeArrowheads="1"/>
        </xdr:cNvSpPr>
      </xdr:nvSpPr>
      <xdr:spPr bwMode="auto">
        <a:xfrm>
          <a:off x="104230" y="7750875"/>
          <a:ext cx="196016" cy="151836"/>
        </a:xfrm>
        <a:prstGeom prst="rect">
          <a:avLst/>
        </a:prstGeom>
        <a:noFill/>
        <a:ln>
          <a:noFill/>
        </a:ln>
        <a:effectLst/>
      </xdr:spPr>
      <xdr:txBody>
        <a:bodyPr wrap="none" lIns="18288" tIns="18288" rIns="18288" bIns="0" anchor="t" upright="1">
          <a:spAutoFit/>
        </a:bodyPr>
        <a:lstStyle/>
        <a:p>
          <a:pPr algn="ctr"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F</a:t>
          </a: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0</xdr:col>
      <xdr:colOff>6185</xdr:colOff>
      <xdr:row>35</xdr:row>
      <xdr:rowOff>153884</xdr:rowOff>
    </xdr:from>
    <xdr:to>
      <xdr:col>1</xdr:col>
      <xdr:colOff>44285</xdr:colOff>
      <xdr:row>42</xdr:row>
      <xdr:rowOff>61850</xdr:rowOff>
    </xdr:to>
    <xdr:sp macro="" textlink="">
      <xdr:nvSpPr>
        <xdr:cNvPr id="114" name="Text Box 293">
          <a:extLst>
            <a:ext uri="{FF2B5EF4-FFF2-40B4-BE49-F238E27FC236}">
              <a16:creationId xmlns:a16="http://schemas.microsoft.com/office/drawing/2014/main" id="{00000000-0008-0000-0800-000072000000}"/>
            </a:ext>
          </a:extLst>
        </xdr:cNvPr>
        <xdr:cNvSpPr txBox="1">
          <a:spLocks noChangeArrowheads="1"/>
        </xdr:cNvSpPr>
      </xdr:nvSpPr>
      <xdr:spPr bwMode="auto">
        <a:xfrm>
          <a:off x="6185" y="7916759"/>
          <a:ext cx="428625" cy="1679616"/>
        </a:xfrm>
        <a:prstGeom prst="rect">
          <a:avLst/>
        </a:prstGeom>
        <a:noFill/>
        <a:ln>
          <a:noFill/>
        </a:ln>
        <a:effectLst/>
      </xdr:spPr>
      <xdr:txBody>
        <a:bodyPr vertOverflow="clip" vert="wordArtVertRtl" wrap="square" lIns="27432" tIns="0" rIns="27432" bIns="0" anchor="ctr" upright="1"/>
        <a:lstStyle/>
        <a:p>
          <a:pPr algn="l" rtl="0">
            <a:defRPr sz="1000"/>
          </a:pPr>
          <a:r>
            <a:rPr lang="ja-JP" altLang="en-US" sz="700" b="0" i="0" u="none" strike="noStrike" baseline="0">
              <a:solidFill>
                <a:srgbClr val="000000"/>
              </a:solidFill>
              <a:latin typeface="ＭＳ Ｐゴシック"/>
              <a:ea typeface="ＭＳ Ｐゴシック"/>
            </a:rPr>
            <a:t>レディーミクストコンクリートの練混ぜに用いる水の試験</a:t>
          </a:r>
        </a:p>
      </xdr:txBody>
    </xdr:sp>
    <xdr:clientData/>
  </xdr:twoCellAnchor>
  <xdr:twoCellAnchor>
    <xdr:from>
      <xdr:col>10</xdr:col>
      <xdr:colOff>533400</xdr:colOff>
      <xdr:row>13</xdr:row>
      <xdr:rowOff>200025</xdr:rowOff>
    </xdr:from>
    <xdr:to>
      <xdr:col>10</xdr:col>
      <xdr:colOff>533400</xdr:colOff>
      <xdr:row>15</xdr:row>
      <xdr:rowOff>142875</xdr:rowOff>
    </xdr:to>
    <xdr:sp macro="" textlink="">
      <xdr:nvSpPr>
        <xdr:cNvPr id="115" name="Line 296">
          <a:extLst>
            <a:ext uri="{FF2B5EF4-FFF2-40B4-BE49-F238E27FC236}">
              <a16:creationId xmlns:a16="http://schemas.microsoft.com/office/drawing/2014/main" id="{00000000-0008-0000-0800-000073000000}"/>
            </a:ext>
          </a:extLst>
        </xdr:cNvPr>
        <xdr:cNvSpPr>
          <a:spLocks noChangeShapeType="1"/>
        </xdr:cNvSpPr>
      </xdr:nvSpPr>
      <xdr:spPr bwMode="auto">
        <a:xfrm>
          <a:off x="4476750" y="29908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552450</xdr:colOff>
      <xdr:row>14</xdr:row>
      <xdr:rowOff>0</xdr:rowOff>
    </xdr:from>
    <xdr:to>
      <xdr:col>10</xdr:col>
      <xdr:colOff>552450</xdr:colOff>
      <xdr:row>15</xdr:row>
      <xdr:rowOff>152400</xdr:rowOff>
    </xdr:to>
    <xdr:sp macro="" textlink="">
      <xdr:nvSpPr>
        <xdr:cNvPr id="116" name="Line 297">
          <a:extLst>
            <a:ext uri="{FF2B5EF4-FFF2-40B4-BE49-F238E27FC236}">
              <a16:creationId xmlns:a16="http://schemas.microsoft.com/office/drawing/2014/main" id="{00000000-0008-0000-0800-000074000000}"/>
            </a:ext>
          </a:extLst>
        </xdr:cNvPr>
        <xdr:cNvSpPr>
          <a:spLocks noChangeShapeType="1"/>
        </xdr:cNvSpPr>
      </xdr:nvSpPr>
      <xdr:spPr bwMode="auto">
        <a:xfrm>
          <a:off x="4495800" y="2990850"/>
          <a:ext cx="0" cy="342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495300</xdr:colOff>
      <xdr:row>13</xdr:row>
      <xdr:rowOff>9525</xdr:rowOff>
    </xdr:from>
    <xdr:to>
      <xdr:col>10</xdr:col>
      <xdr:colOff>495300</xdr:colOff>
      <xdr:row>15</xdr:row>
      <xdr:rowOff>76200</xdr:rowOff>
    </xdr:to>
    <xdr:sp macro="" textlink="">
      <xdr:nvSpPr>
        <xdr:cNvPr id="117" name="Line 300">
          <a:extLst>
            <a:ext uri="{FF2B5EF4-FFF2-40B4-BE49-F238E27FC236}">
              <a16:creationId xmlns:a16="http://schemas.microsoft.com/office/drawing/2014/main" id="{00000000-0008-0000-0800-000075000000}"/>
            </a:ext>
          </a:extLst>
        </xdr:cNvPr>
        <xdr:cNvSpPr>
          <a:spLocks noChangeShapeType="1"/>
        </xdr:cNvSpPr>
      </xdr:nvSpPr>
      <xdr:spPr bwMode="auto">
        <a:xfrm>
          <a:off x="4438650" y="2809875"/>
          <a:ext cx="0" cy="447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476250</xdr:colOff>
      <xdr:row>13</xdr:row>
      <xdr:rowOff>19050</xdr:rowOff>
    </xdr:from>
    <xdr:to>
      <xdr:col>10</xdr:col>
      <xdr:colOff>476250</xdr:colOff>
      <xdr:row>15</xdr:row>
      <xdr:rowOff>95250</xdr:rowOff>
    </xdr:to>
    <xdr:sp macro="" textlink="">
      <xdr:nvSpPr>
        <xdr:cNvPr id="118" name="Line 303">
          <a:extLst>
            <a:ext uri="{FF2B5EF4-FFF2-40B4-BE49-F238E27FC236}">
              <a16:creationId xmlns:a16="http://schemas.microsoft.com/office/drawing/2014/main" id="{00000000-0008-0000-0800-000076000000}"/>
            </a:ext>
          </a:extLst>
        </xdr:cNvPr>
        <xdr:cNvSpPr>
          <a:spLocks noChangeShapeType="1"/>
        </xdr:cNvSpPr>
      </xdr:nvSpPr>
      <xdr:spPr bwMode="auto">
        <a:xfrm>
          <a:off x="4419600" y="2819400"/>
          <a:ext cx="0" cy="457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133351</xdr:colOff>
      <xdr:row>8</xdr:row>
      <xdr:rowOff>180974</xdr:rowOff>
    </xdr:from>
    <xdr:to>
      <xdr:col>17</xdr:col>
      <xdr:colOff>409575</xdr:colOff>
      <xdr:row>10</xdr:row>
      <xdr:rowOff>76199</xdr:rowOff>
    </xdr:to>
    <xdr:sp macro="" textlink="">
      <xdr:nvSpPr>
        <xdr:cNvPr id="119" name="テキスト ボックス 118">
          <a:extLst>
            <a:ext uri="{FF2B5EF4-FFF2-40B4-BE49-F238E27FC236}">
              <a16:creationId xmlns:a16="http://schemas.microsoft.com/office/drawing/2014/main" id="{00000000-0008-0000-0800-000077000000}"/>
            </a:ext>
          </a:extLst>
        </xdr:cNvPr>
        <xdr:cNvSpPr txBox="1"/>
      </xdr:nvSpPr>
      <xdr:spPr>
        <a:xfrm>
          <a:off x="7372351" y="2133599"/>
          <a:ext cx="2762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印</a:t>
          </a:r>
        </a:p>
      </xdr:txBody>
    </xdr:sp>
    <xdr:clientData/>
  </xdr:twoCellAnchor>
  <mc:AlternateContent xmlns:mc="http://schemas.openxmlformats.org/markup-compatibility/2006">
    <mc:Choice xmlns:a14="http://schemas.microsoft.com/office/drawing/2010/main" Requires="a14">
      <xdr:twoCellAnchor>
        <xdr:from>
          <xdr:col>4</xdr:col>
          <xdr:colOff>66675</xdr:colOff>
          <xdr:row>42</xdr:row>
          <xdr:rowOff>57150</xdr:rowOff>
        </xdr:from>
        <xdr:to>
          <xdr:col>6</xdr:col>
          <xdr:colOff>0</xdr:colOff>
          <xdr:row>42</xdr:row>
          <xdr:rowOff>285750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42</xdr:row>
          <xdr:rowOff>257175</xdr:rowOff>
        </xdr:from>
        <xdr:to>
          <xdr:col>5</xdr:col>
          <xdr:colOff>314325</xdr:colOff>
          <xdr:row>43</xdr:row>
          <xdr:rowOff>171450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42</xdr:row>
          <xdr:rowOff>57150</xdr:rowOff>
        </xdr:from>
        <xdr:to>
          <xdr:col>9</xdr:col>
          <xdr:colOff>76200</xdr:colOff>
          <xdr:row>42</xdr:row>
          <xdr:rowOff>304800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66675</xdr:rowOff>
        </xdr:from>
        <xdr:to>
          <xdr:col>10</xdr:col>
          <xdr:colOff>295275</xdr:colOff>
          <xdr:row>42</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0</xdr:rowOff>
        </xdr:from>
        <xdr:to>
          <xdr:col>5</xdr:col>
          <xdr:colOff>19050</xdr:colOff>
          <xdr:row>22</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　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21</xdr:row>
          <xdr:rowOff>19050</xdr:rowOff>
        </xdr:from>
        <xdr:to>
          <xdr:col>16</xdr:col>
          <xdr:colOff>495300</xdr:colOff>
          <xdr:row>21</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　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161925</xdr:rowOff>
        </xdr:from>
        <xdr:to>
          <xdr:col>7</xdr:col>
          <xdr:colOff>19050</xdr:colOff>
          <xdr:row>25</xdr:row>
          <xdr:rowOff>123825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上水道水以外の水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47625</xdr:rowOff>
        </xdr:from>
        <xdr:to>
          <xdr:col>11</xdr:col>
          <xdr:colOff>123825</xdr:colOff>
          <xdr:row>25</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河川水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xdr:row>
          <xdr:rowOff>47625</xdr:rowOff>
        </xdr:from>
        <xdr:to>
          <xdr:col>15</xdr:col>
          <xdr:colOff>504825</xdr:colOff>
          <xdr:row>25</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井戸水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24</xdr:row>
          <xdr:rowOff>47625</xdr:rowOff>
        </xdr:from>
        <xdr:to>
          <xdr:col>14</xdr:col>
          <xdr:colOff>28575</xdr:colOff>
          <xdr:row>25</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湖沼水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47625</xdr:rowOff>
        </xdr:from>
        <xdr:to>
          <xdr:col>17</xdr:col>
          <xdr:colOff>266700</xdr:colOff>
          <xdr:row>25</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地下水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9525</xdr:rowOff>
        </xdr:from>
        <xdr:to>
          <xdr:col>11</xdr:col>
          <xdr:colOff>123825</xdr:colOff>
          <xdr:row>25</xdr:row>
          <xdr:rowOff>247650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工業用水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xdr:row>
          <xdr:rowOff>19050</xdr:rowOff>
        </xdr:from>
        <xdr:to>
          <xdr:col>14</xdr:col>
          <xdr:colOff>9525</xdr:colOff>
          <xdr:row>25</xdr:row>
          <xdr:rowOff>257175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7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38100</xdr:rowOff>
        </xdr:from>
        <xdr:to>
          <xdr:col>7</xdr:col>
          <xdr:colOff>19050</xdr:colOff>
          <xdr:row>26</xdr:row>
          <xdr:rowOff>276225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7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回収水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47625</xdr:rowOff>
        </xdr:from>
        <xdr:to>
          <xdr:col>11</xdr:col>
          <xdr:colOff>123825</xdr:colOff>
          <xdr:row>26</xdr:row>
          <xdr:rowOff>285750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7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スラッジ水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26</xdr:row>
          <xdr:rowOff>47625</xdr:rowOff>
        </xdr:from>
        <xdr:to>
          <xdr:col>14</xdr:col>
          <xdr:colOff>133350</xdr:colOff>
          <xdr:row>26</xdr:row>
          <xdr:rowOff>285750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7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上澄水</a:t>
              </a:r>
            </a:p>
          </xdr:txBody>
        </xdr:sp>
        <xdr:clientData/>
      </xdr:twoCellAnchor>
    </mc:Choice>
    <mc:Fallback/>
  </mc:AlternateContent>
  <xdr:twoCellAnchor>
    <xdr:from>
      <xdr:col>17</xdr:col>
      <xdr:colOff>123826</xdr:colOff>
      <xdr:row>13</xdr:row>
      <xdr:rowOff>161924</xdr:rowOff>
    </xdr:from>
    <xdr:to>
      <xdr:col>17</xdr:col>
      <xdr:colOff>400050</xdr:colOff>
      <xdr:row>15</xdr:row>
      <xdr:rowOff>47624</xdr:rowOff>
    </xdr:to>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a:off x="7362826" y="2962274"/>
          <a:ext cx="2762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印</a:t>
          </a:r>
        </a:p>
      </xdr:txBody>
    </xdr:sp>
    <xdr:clientData/>
  </xdr:twoCellAnchor>
  <xdr:twoCellAnchor>
    <xdr:from>
      <xdr:col>0</xdr:col>
      <xdr:colOff>85725</xdr:colOff>
      <xdr:row>44</xdr:row>
      <xdr:rowOff>209550</xdr:rowOff>
    </xdr:from>
    <xdr:to>
      <xdr:col>11</xdr:col>
      <xdr:colOff>207051</xdr:colOff>
      <xdr:row>45</xdr:row>
      <xdr:rowOff>151835</xdr:rowOff>
    </xdr:to>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85725" y="10391775"/>
          <a:ext cx="4721901" cy="266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公益財団法人鳥取県建設技術センター　　</a:t>
          </a:r>
          <a:r>
            <a:rPr kumimoji="1" lang="ja-JP" altLang="en-US" sz="1100"/>
            <a:t>登録番号　</a:t>
          </a:r>
          <a:r>
            <a:rPr kumimoji="1" lang="en-US" altLang="ja-JP" sz="1100"/>
            <a:t>T7270005004830</a:t>
          </a:r>
          <a:endParaRPr kumimoji="1" lang="ja-JP" altLang="en-US" sz="1100"/>
        </a:p>
      </xdr:txBody>
    </xdr:sp>
    <xdr:clientData/>
  </xdr:twoCellAnchor>
  <xdr:twoCellAnchor>
    <xdr:from>
      <xdr:col>0</xdr:col>
      <xdr:colOff>193955</xdr:colOff>
      <xdr:row>45</xdr:row>
      <xdr:rowOff>142552</xdr:rowOff>
    </xdr:from>
    <xdr:to>
      <xdr:col>10</xdr:col>
      <xdr:colOff>253588</xdr:colOff>
      <xdr:row>48</xdr:row>
      <xdr:rowOff>37843</xdr:rowOff>
    </xdr:to>
    <xdr:grpSp>
      <xdr:nvGrpSpPr>
        <xdr:cNvPr id="122" name="グループ化 120">
          <a:extLst>
            <a:ext uri="{FF2B5EF4-FFF2-40B4-BE49-F238E27FC236}">
              <a16:creationId xmlns:a16="http://schemas.microsoft.com/office/drawing/2014/main" id="{00000000-0008-0000-0800-00007A000000}"/>
            </a:ext>
          </a:extLst>
        </xdr:cNvPr>
        <xdr:cNvGrpSpPr>
          <a:grpSpLocks/>
        </xdr:cNvGrpSpPr>
      </xdr:nvGrpSpPr>
      <xdr:grpSpPr bwMode="auto">
        <a:xfrm>
          <a:off x="193955" y="10650131"/>
          <a:ext cx="3999975" cy="857817"/>
          <a:chOff x="147088" y="6619738"/>
          <a:chExt cx="4159522" cy="838228"/>
        </a:xfrm>
        <a:solidFill>
          <a:srgbClr val="CCFFFF"/>
        </a:solidFill>
      </xdr:grpSpPr>
      <xdr:grpSp>
        <xdr:nvGrpSpPr>
          <xdr:cNvPr id="123" name="グループ化 10">
            <a:extLst>
              <a:ext uri="{FF2B5EF4-FFF2-40B4-BE49-F238E27FC236}">
                <a16:creationId xmlns:a16="http://schemas.microsoft.com/office/drawing/2014/main" id="{00000000-0008-0000-0800-00007B000000}"/>
              </a:ext>
            </a:extLst>
          </xdr:cNvPr>
          <xdr:cNvGrpSpPr>
            <a:grpSpLocks/>
          </xdr:cNvGrpSpPr>
        </xdr:nvGrpSpPr>
        <xdr:grpSpPr bwMode="auto">
          <a:xfrm>
            <a:off x="166885" y="6619738"/>
            <a:ext cx="2543665" cy="792169"/>
            <a:chOff x="3531220" y="4414024"/>
            <a:chExt cx="1788843" cy="940884"/>
          </a:xfrm>
          <a:grpFill/>
        </xdr:grpSpPr>
        <xdr:sp macro="" textlink="">
          <xdr:nvSpPr>
            <xdr:cNvPr id="13329" name="テキスト ボックス 13328">
              <a:extLst>
                <a:ext uri="{FF2B5EF4-FFF2-40B4-BE49-F238E27FC236}">
                  <a16:creationId xmlns:a16="http://schemas.microsoft.com/office/drawing/2014/main" id="{00000000-0008-0000-0800-000011340000}"/>
                </a:ext>
              </a:extLst>
            </xdr:cNvPr>
            <xdr:cNvSpPr txBox="1"/>
          </xdr:nvSpPr>
          <xdr:spPr>
            <a:xfrm>
              <a:off x="3531220" y="4414024"/>
              <a:ext cx="1788843" cy="24069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3330" name="テキスト ボックス 57352">
              <a:extLst>
                <a:ext uri="{FF2B5EF4-FFF2-40B4-BE49-F238E27FC236}">
                  <a16:creationId xmlns:a16="http://schemas.microsoft.com/office/drawing/2014/main" id="{00000000-0008-0000-0800-000012340000}"/>
                </a:ext>
              </a:extLst>
            </xdr:cNvPr>
            <xdr:cNvSpPr txBox="1"/>
          </xdr:nvSpPr>
          <xdr:spPr>
            <a:xfrm>
              <a:off x="3531220" y="4654715"/>
              <a:ext cx="1788843" cy="7001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24" name="グループ化 11">
            <a:extLst>
              <a:ext uri="{FF2B5EF4-FFF2-40B4-BE49-F238E27FC236}">
                <a16:creationId xmlns:a16="http://schemas.microsoft.com/office/drawing/2014/main" id="{00000000-0008-0000-0800-00007C000000}"/>
              </a:ext>
            </a:extLst>
          </xdr:cNvPr>
          <xdr:cNvGrpSpPr>
            <a:grpSpLocks/>
          </xdr:cNvGrpSpPr>
        </xdr:nvGrpSpPr>
        <xdr:grpSpPr bwMode="auto">
          <a:xfrm>
            <a:off x="2700652" y="6619738"/>
            <a:ext cx="1534117" cy="792169"/>
            <a:chOff x="3531220" y="4414024"/>
            <a:chExt cx="1788842" cy="940884"/>
          </a:xfrm>
          <a:grpFill/>
        </xdr:grpSpPr>
        <xdr:sp macro="" textlink="">
          <xdr:nvSpPr>
            <xdr:cNvPr id="127" name="テキスト ボックス 126">
              <a:extLst>
                <a:ext uri="{FF2B5EF4-FFF2-40B4-BE49-F238E27FC236}">
                  <a16:creationId xmlns:a16="http://schemas.microsoft.com/office/drawing/2014/main" id="{00000000-0008-0000-0800-00007F000000}"/>
                </a:ext>
              </a:extLst>
            </xdr:cNvPr>
            <xdr:cNvSpPr txBox="1"/>
          </xdr:nvSpPr>
          <xdr:spPr>
            <a:xfrm>
              <a:off x="3531220" y="4414024"/>
              <a:ext cx="1788842" cy="24069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3312" name="テキスト ボックス 13311">
              <a:extLst>
                <a:ext uri="{FF2B5EF4-FFF2-40B4-BE49-F238E27FC236}">
                  <a16:creationId xmlns:a16="http://schemas.microsoft.com/office/drawing/2014/main" id="{00000000-0008-0000-0800-000000340000}"/>
                </a:ext>
              </a:extLst>
            </xdr:cNvPr>
            <xdr:cNvSpPr txBox="1"/>
          </xdr:nvSpPr>
          <xdr:spPr>
            <a:xfrm>
              <a:off x="3531220" y="4654715"/>
              <a:ext cx="1788842" cy="7001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25" name="テキスト ボックス 124">
            <a:extLst>
              <a:ext uri="{FF2B5EF4-FFF2-40B4-BE49-F238E27FC236}">
                <a16:creationId xmlns:a16="http://schemas.microsoft.com/office/drawing/2014/main" id="{00000000-0008-0000-0800-00007D000000}"/>
              </a:ext>
            </a:extLst>
          </xdr:cNvPr>
          <xdr:cNvSpPr txBox="1"/>
        </xdr:nvSpPr>
        <xdr:spPr bwMode="auto">
          <a:xfrm>
            <a:off x="147088" y="6831600"/>
            <a:ext cx="2760704" cy="626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ＭＳ Ｐ明朝" panose="02020600040205080304" pitchFamily="18" charset="-128"/>
                <a:ea typeface="ＭＳ Ｐ明朝" panose="02020600040205080304" pitchFamily="18" charset="-128"/>
              </a:rPr>
              <a:t>山陰合同銀行　倉吉支店　普通 </a:t>
            </a:r>
            <a:r>
              <a:rPr kumimoji="1" lang="en-US" altLang="ja-JP" sz="900">
                <a:latin typeface="ＭＳ Ｐ明朝" panose="02020600040205080304" pitchFamily="18" charset="-128"/>
                <a:ea typeface="ＭＳ Ｐ明朝" panose="02020600040205080304" pitchFamily="18" charset="-128"/>
              </a:rPr>
              <a:t>3650049</a:t>
            </a:r>
          </a:p>
          <a:p>
            <a:pPr>
              <a:lnSpc>
                <a:spcPts val="1200"/>
              </a:lnSpc>
            </a:pPr>
            <a:r>
              <a:rPr kumimoji="1" lang="ja-JP" altLang="en-US" sz="900">
                <a:latin typeface="ＭＳ Ｐ明朝" panose="02020600040205080304" pitchFamily="18" charset="-128"/>
                <a:ea typeface="ＭＳ Ｐ明朝" panose="02020600040205080304" pitchFamily="18" charset="-128"/>
              </a:rPr>
              <a:t>鳥取銀行　倉吉中央支店　普通 </a:t>
            </a:r>
            <a:r>
              <a:rPr kumimoji="1" lang="en-US" altLang="ja-JP" sz="900">
                <a:latin typeface="ＭＳ Ｐ明朝" panose="02020600040205080304" pitchFamily="18" charset="-128"/>
                <a:ea typeface="ＭＳ Ｐ明朝" panose="02020600040205080304" pitchFamily="18" charset="-128"/>
              </a:rPr>
              <a:t>0013632</a:t>
            </a:r>
          </a:p>
          <a:p>
            <a:pPr>
              <a:lnSpc>
                <a:spcPts val="1000"/>
              </a:lnSpc>
            </a:pPr>
            <a:r>
              <a:rPr kumimoji="1" lang="ja-JP" altLang="en-US" sz="900">
                <a:latin typeface="ＭＳ Ｐ明朝" panose="02020600040205080304" pitchFamily="18" charset="-128"/>
                <a:ea typeface="ＭＳ Ｐ明朝" panose="02020600040205080304" pitchFamily="18" charset="-128"/>
              </a:rPr>
              <a:t>倉吉信用金庫　倉吉駅前支店  普通 </a:t>
            </a:r>
            <a:r>
              <a:rPr kumimoji="1" lang="en-US" altLang="ja-JP" sz="900">
                <a:latin typeface="ＭＳ Ｐ明朝" panose="02020600040205080304" pitchFamily="18" charset="-128"/>
                <a:ea typeface="ＭＳ Ｐ明朝" panose="02020600040205080304" pitchFamily="18" charset="-128"/>
              </a:rPr>
              <a:t>0258911</a:t>
            </a:r>
            <a:endParaRPr kumimoji="1" lang="ja-JP" altLang="en-US" sz="900">
              <a:latin typeface="ＭＳ Ｐ明朝" panose="02020600040205080304" pitchFamily="18" charset="-128"/>
              <a:ea typeface="ＭＳ Ｐ明朝" panose="02020600040205080304" pitchFamily="18" charset="-128"/>
            </a:endParaRPr>
          </a:p>
        </xdr:txBody>
      </xdr:sp>
      <xdr:sp macro="" textlink="">
        <xdr:nvSpPr>
          <xdr:cNvPr id="126" name="テキスト ボックス 125">
            <a:extLst>
              <a:ext uri="{FF2B5EF4-FFF2-40B4-BE49-F238E27FC236}">
                <a16:creationId xmlns:a16="http://schemas.microsoft.com/office/drawing/2014/main" id="{00000000-0008-0000-0800-00007E000000}"/>
              </a:ext>
            </a:extLst>
          </xdr:cNvPr>
          <xdr:cNvSpPr txBox="1"/>
        </xdr:nvSpPr>
        <xdr:spPr bwMode="auto">
          <a:xfrm>
            <a:off x="2720447" y="6896076"/>
            <a:ext cx="1586163" cy="52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mc:AlternateContent xmlns:mc="http://schemas.openxmlformats.org/markup-compatibility/2006">
    <mc:Choice xmlns:a14="http://schemas.microsoft.com/office/drawing/2010/main" Requires="a14">
      <xdr:twoCellAnchor editAs="oneCell">
        <xdr:from>
          <xdr:col>0</xdr:col>
          <xdr:colOff>9525</xdr:colOff>
          <xdr:row>52</xdr:row>
          <xdr:rowOff>38100</xdr:rowOff>
        </xdr:from>
        <xdr:to>
          <xdr:col>0</xdr:col>
          <xdr:colOff>314325</xdr:colOff>
          <xdr:row>53</xdr:row>
          <xdr:rowOff>76200</xdr:rowOff>
        </xdr:to>
        <xdr:sp macro="" textlink="">
          <xdr:nvSpPr>
            <xdr:cNvPr id="13331" name="Check Box 17" hidden="1">
              <a:extLst>
                <a:ext uri="{63B3BB69-23CF-44E3-9099-C40C66FF867C}">
                  <a14:compatExt spid="_x0000_s13329"/>
                </a:ext>
                <a:ext uri="{FF2B5EF4-FFF2-40B4-BE49-F238E27FC236}">
                  <a16:creationId xmlns:a16="http://schemas.microsoft.com/office/drawing/2014/main" id="{00000000-0008-0000-07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48</xdr:row>
          <xdr:rowOff>76200</xdr:rowOff>
        </xdr:from>
        <xdr:to>
          <xdr:col>1</xdr:col>
          <xdr:colOff>0</xdr:colOff>
          <xdr:row>48</xdr:row>
          <xdr:rowOff>266700</xdr:rowOff>
        </xdr:to>
        <xdr:sp macro="" textlink="">
          <xdr:nvSpPr>
            <xdr:cNvPr id="13332" name="Check Box 18" hidden="1">
              <a:extLst>
                <a:ext uri="{63B3BB69-23CF-44E3-9099-C40C66FF867C}">
                  <a14:compatExt spid="_x0000_s13330"/>
                </a:ext>
                <a:ext uri="{FF2B5EF4-FFF2-40B4-BE49-F238E27FC236}">
                  <a16:creationId xmlns:a16="http://schemas.microsoft.com/office/drawing/2014/main" id="{00000000-0008-0000-07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304800</xdr:colOff>
      <xdr:row>48</xdr:row>
      <xdr:rowOff>47625</xdr:rowOff>
    </xdr:from>
    <xdr:to>
      <xdr:col>15</xdr:col>
      <xdr:colOff>68952</xdr:colOff>
      <xdr:row>49</xdr:row>
      <xdr:rowOff>0</xdr:rowOff>
    </xdr:to>
    <xdr:sp macro="" textlink="">
      <xdr:nvSpPr>
        <xdr:cNvPr id="13333" name="Text Box 111">
          <a:extLst>
            <a:ext uri="{FF2B5EF4-FFF2-40B4-BE49-F238E27FC236}">
              <a16:creationId xmlns:a16="http://schemas.microsoft.com/office/drawing/2014/main" id="{00000000-0008-0000-0800-000015340000}"/>
            </a:ext>
          </a:extLst>
        </xdr:cNvPr>
        <xdr:cNvSpPr txBox="1">
          <a:spLocks noChangeArrowheads="1"/>
        </xdr:cNvSpPr>
      </xdr:nvSpPr>
      <xdr:spPr bwMode="auto">
        <a:xfrm>
          <a:off x="304800" y="11525250"/>
          <a:ext cx="5812527" cy="228600"/>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0</xdr:col>
      <xdr:colOff>221568</xdr:colOff>
      <xdr:row>52</xdr:row>
      <xdr:rowOff>40244</xdr:rowOff>
    </xdr:from>
    <xdr:to>
      <xdr:col>16</xdr:col>
      <xdr:colOff>609388</xdr:colOff>
      <xdr:row>54</xdr:row>
      <xdr:rowOff>158357</xdr:rowOff>
    </xdr:to>
    <xdr:sp macro="" textlink="">
      <xdr:nvSpPr>
        <xdr:cNvPr id="13334" name="Text Box 111">
          <a:extLst>
            <a:ext uri="{FF2B5EF4-FFF2-40B4-BE49-F238E27FC236}">
              <a16:creationId xmlns:a16="http://schemas.microsoft.com/office/drawing/2014/main" id="{00000000-0008-0000-0800-000016340000}"/>
            </a:ext>
          </a:extLst>
        </xdr:cNvPr>
        <xdr:cNvSpPr txBox="1">
          <a:spLocks noChangeArrowheads="1"/>
        </xdr:cNvSpPr>
      </xdr:nvSpPr>
      <xdr:spPr bwMode="auto">
        <a:xfrm>
          <a:off x="221568" y="12470369"/>
          <a:ext cx="7017220" cy="422913"/>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9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900">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900">
              <a:latin typeface="ＭＳ Ｐ明朝" panose="02020600040205080304" pitchFamily="18" charset="-128"/>
              <a:ea typeface="ＭＳ Ｐ明朝" panose="02020600040205080304" pitchFamily="18" charset="-128"/>
            </a:rPr>
            <a:t>上記内容をご確認いただけましたら</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チェック</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をお願いいたします。</a:t>
          </a:r>
          <a:endParaRPr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57150</xdr:colOff>
      <xdr:row>45</xdr:row>
      <xdr:rowOff>73691</xdr:rowOff>
    </xdr:from>
    <xdr:to>
      <xdr:col>18</xdr:col>
      <xdr:colOff>0</xdr:colOff>
      <xdr:row>48</xdr:row>
      <xdr:rowOff>240128</xdr:rowOff>
    </xdr:to>
    <xdr:grpSp>
      <xdr:nvGrpSpPr>
        <xdr:cNvPr id="13335" name="グループ化 6">
          <a:extLst>
            <a:ext uri="{FF2B5EF4-FFF2-40B4-BE49-F238E27FC236}">
              <a16:creationId xmlns:a16="http://schemas.microsoft.com/office/drawing/2014/main" id="{00000000-0008-0000-0800-000017340000}"/>
            </a:ext>
          </a:extLst>
        </xdr:cNvPr>
        <xdr:cNvGrpSpPr>
          <a:grpSpLocks/>
        </xdr:cNvGrpSpPr>
      </xdr:nvGrpSpPr>
      <xdr:grpSpPr bwMode="auto">
        <a:xfrm>
          <a:off x="6684545" y="10581270"/>
          <a:ext cx="1085850" cy="1128963"/>
          <a:chOff x="6426868" y="11500184"/>
          <a:chExt cx="1273343" cy="1193131"/>
        </a:xfrm>
      </xdr:grpSpPr>
      <xdr:sp macro="" textlink="">
        <xdr:nvSpPr>
          <xdr:cNvPr id="13336" name="テキスト ボックス 13335">
            <a:extLst>
              <a:ext uri="{FF2B5EF4-FFF2-40B4-BE49-F238E27FC236}">
                <a16:creationId xmlns:a16="http://schemas.microsoft.com/office/drawing/2014/main" id="{00000000-0008-0000-0800-00001834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領　収　済　印</a:t>
            </a:r>
          </a:p>
        </xdr:txBody>
      </xdr:sp>
      <xdr:cxnSp macro="">
        <xdr:nvCxnSpPr>
          <xdr:cNvPr id="13337" name="直線コネクタ 8">
            <a:extLst>
              <a:ext uri="{FF2B5EF4-FFF2-40B4-BE49-F238E27FC236}">
                <a16:creationId xmlns:a16="http://schemas.microsoft.com/office/drawing/2014/main" id="{00000000-0008-0000-0800-000019340000}"/>
              </a:ext>
            </a:extLst>
          </xdr:cNvPr>
          <xdr:cNvCxnSpPr>
            <a:cxnSpLocks noChangeShapeType="1"/>
          </xdr:cNvCxnSpPr>
        </xdr:nvCxnSpPr>
        <xdr:spPr bwMode="auto">
          <a:xfrm>
            <a:off x="6426868" y="11750842"/>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14</xdr:col>
      <xdr:colOff>104670</xdr:colOff>
      <xdr:row>3</xdr:row>
      <xdr:rowOff>100264</xdr:rowOff>
    </xdr:from>
    <xdr:to>
      <xdr:col>17</xdr:col>
      <xdr:colOff>446906</xdr:colOff>
      <xdr:row>6</xdr:row>
      <xdr:rowOff>149680</xdr:rowOff>
    </xdr:to>
    <xdr:pic>
      <xdr:nvPicPr>
        <xdr:cNvPr id="13338" name="図 13337">
          <a:extLst>
            <a:ext uri="{FF2B5EF4-FFF2-40B4-BE49-F238E27FC236}">
              <a16:creationId xmlns:a16="http://schemas.microsoft.com/office/drawing/2014/main" id="{00000000-0008-0000-0800-00001A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795" y="814639"/>
          <a:ext cx="2009111" cy="906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334947</xdr:colOff>
      <xdr:row>2</xdr:row>
      <xdr:rowOff>130346</xdr:rowOff>
    </xdr:from>
    <xdr:to>
      <xdr:col>13</xdr:col>
      <xdr:colOff>189104</xdr:colOff>
      <xdr:row>6</xdr:row>
      <xdr:rowOff>136071</xdr:rowOff>
    </xdr:to>
    <xdr:grpSp>
      <xdr:nvGrpSpPr>
        <xdr:cNvPr id="13339" name="グループ化 9">
          <a:extLst>
            <a:ext uri="{FF2B5EF4-FFF2-40B4-BE49-F238E27FC236}">
              <a16:creationId xmlns:a16="http://schemas.microsoft.com/office/drawing/2014/main" id="{00000000-0008-0000-0800-00001B340000}"/>
            </a:ext>
          </a:extLst>
        </xdr:cNvPr>
        <xdr:cNvGrpSpPr>
          <a:grpSpLocks/>
        </xdr:cNvGrpSpPr>
      </xdr:nvGrpSpPr>
      <xdr:grpSpPr bwMode="auto">
        <a:xfrm>
          <a:off x="4275289" y="621635"/>
          <a:ext cx="1137526" cy="1088568"/>
          <a:chOff x="6426868" y="11500185"/>
          <a:chExt cx="1106737" cy="1036457"/>
        </a:xfrm>
      </xdr:grpSpPr>
      <xdr:sp macro="" textlink="">
        <xdr:nvSpPr>
          <xdr:cNvPr id="13340" name="テキスト ボックス 13339">
            <a:extLst>
              <a:ext uri="{FF2B5EF4-FFF2-40B4-BE49-F238E27FC236}">
                <a16:creationId xmlns:a16="http://schemas.microsoft.com/office/drawing/2014/main" id="{00000000-0008-0000-0800-00001C340000}"/>
              </a:ext>
            </a:extLst>
          </xdr:cNvPr>
          <xdr:cNvSpPr txBox="1"/>
        </xdr:nvSpPr>
        <xdr:spPr>
          <a:xfrm>
            <a:off x="6438768" y="11500185"/>
            <a:ext cx="1094837" cy="10364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13341" name="直線コネクタ 12">
            <a:extLst>
              <a:ext uri="{FF2B5EF4-FFF2-40B4-BE49-F238E27FC236}">
                <a16:creationId xmlns:a16="http://schemas.microsoft.com/office/drawing/2014/main" id="{00000000-0008-0000-0800-00001D340000}"/>
              </a:ext>
            </a:extLst>
          </xdr:cNvPr>
          <xdr:cNvCxnSpPr>
            <a:cxnSpLocks noChangeShapeType="1"/>
          </xdr:cNvCxnSpPr>
        </xdr:nvCxnSpPr>
        <xdr:spPr bwMode="auto">
          <a:xfrm>
            <a:off x="6426868" y="11788982"/>
            <a:ext cx="1094836"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15</xdr:col>
      <xdr:colOff>296533</xdr:colOff>
      <xdr:row>1</xdr:row>
      <xdr:rowOff>20053</xdr:rowOff>
    </xdr:from>
    <xdr:to>
      <xdr:col>18</xdr:col>
      <xdr:colOff>81227</xdr:colOff>
      <xdr:row>1</xdr:row>
      <xdr:rowOff>287611</xdr:rowOff>
    </xdr:to>
    <xdr:sp macro="" textlink="">
      <xdr:nvSpPr>
        <xdr:cNvPr id="13342" name="テキスト ボックス 13341">
          <a:extLst>
            <a:ext uri="{FF2B5EF4-FFF2-40B4-BE49-F238E27FC236}">
              <a16:creationId xmlns:a16="http://schemas.microsoft.com/office/drawing/2014/main" id="{00000000-0008-0000-0800-00001E340000}"/>
            </a:ext>
          </a:extLst>
        </xdr:cNvPr>
        <xdr:cNvSpPr txBox="1"/>
      </xdr:nvSpPr>
      <xdr:spPr>
        <a:xfrm>
          <a:off x="6344908" y="191503"/>
          <a:ext cx="1508719" cy="267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latin typeface="ＭＳ Ｐ明朝" panose="02020600040205080304" pitchFamily="18" charset="-128"/>
              <a:ea typeface="ＭＳ Ｐ明朝" panose="02020600040205080304" pitchFamily="18" charset="-128"/>
            </a:rPr>
            <a:t>（様式　受付１</a:t>
          </a:r>
          <a:r>
            <a:rPr kumimoji="1" lang="en-US" altLang="ja-JP" sz="900">
              <a:latin typeface="ＭＳ Ｐ明朝" panose="02020600040205080304" pitchFamily="18" charset="-128"/>
              <a:ea typeface="ＭＳ Ｐ明朝" panose="02020600040205080304" pitchFamily="18" charset="-128"/>
            </a:rPr>
            <a:t>5-1</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13</xdr:col>
      <xdr:colOff>271382</xdr:colOff>
      <xdr:row>2</xdr:row>
      <xdr:rowOff>27150</xdr:rowOff>
    </xdr:from>
    <xdr:to>
      <xdr:col>19</xdr:col>
      <xdr:colOff>81896</xdr:colOff>
      <xdr:row>3</xdr:row>
      <xdr:rowOff>74128</xdr:rowOff>
    </xdr:to>
    <xdr:sp macro="" textlink="">
      <xdr:nvSpPr>
        <xdr:cNvPr id="13343" name="テキスト ボックス 13342">
          <a:extLst>
            <a:ext uri="{FF2B5EF4-FFF2-40B4-BE49-F238E27FC236}">
              <a16:creationId xmlns:a16="http://schemas.microsoft.com/office/drawing/2014/main" id="{00000000-0008-0000-0800-00001F340000}"/>
            </a:ext>
          </a:extLst>
        </xdr:cNvPr>
        <xdr:cNvSpPr txBox="1"/>
      </xdr:nvSpPr>
      <xdr:spPr>
        <a:xfrm>
          <a:off x="5500607" y="522450"/>
          <a:ext cx="2439414" cy="26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latin typeface="ＭＳ Ｐ明朝" panose="02020600040205080304" pitchFamily="18" charset="-128"/>
              <a:ea typeface="ＭＳ Ｐ明朝" panose="02020600040205080304" pitchFamily="18" charset="-128"/>
            </a:rPr>
            <a:t>伺　試験依頼書により実施してよろしいか。</a:t>
          </a:r>
        </a:p>
      </xdr:txBody>
    </xdr:sp>
    <xdr:clientData/>
  </xdr:twoCellAnchor>
  <xdr:twoCellAnchor editAs="oneCell">
    <xdr:from>
      <xdr:col>0</xdr:col>
      <xdr:colOff>66675</xdr:colOff>
      <xdr:row>55</xdr:row>
      <xdr:rowOff>0</xdr:rowOff>
    </xdr:from>
    <xdr:to>
      <xdr:col>0</xdr:col>
      <xdr:colOff>142875</xdr:colOff>
      <xdr:row>58</xdr:row>
      <xdr:rowOff>24937</xdr:rowOff>
    </xdr:to>
    <xdr:sp macro="" textlink="">
      <xdr:nvSpPr>
        <xdr:cNvPr id="13344" name="Text Box 290">
          <a:extLst>
            <a:ext uri="{FF2B5EF4-FFF2-40B4-BE49-F238E27FC236}">
              <a16:creationId xmlns:a16="http://schemas.microsoft.com/office/drawing/2014/main" id="{00000000-0008-0000-0800-000020340000}"/>
            </a:ext>
          </a:extLst>
        </xdr:cNvPr>
        <xdr:cNvSpPr txBox="1">
          <a:spLocks noChangeArrowheads="1"/>
        </xdr:cNvSpPr>
      </xdr:nvSpPr>
      <xdr:spPr bwMode="auto">
        <a:xfrm>
          <a:off x="66675" y="22126575"/>
          <a:ext cx="76200" cy="5869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35</xdr:row>
      <xdr:rowOff>171450</xdr:rowOff>
    </xdr:from>
    <xdr:to>
      <xdr:col>36</xdr:col>
      <xdr:colOff>172405</xdr:colOff>
      <xdr:row>45</xdr:row>
      <xdr:rowOff>267450</xdr:rowOff>
    </xdr:to>
    <xdr:grpSp>
      <xdr:nvGrpSpPr>
        <xdr:cNvPr id="13389" name="グループ化 13388">
          <a:extLst>
            <a:ext uri="{FF2B5EF4-FFF2-40B4-BE49-F238E27FC236}">
              <a16:creationId xmlns:a16="http://schemas.microsoft.com/office/drawing/2014/main" id="{00000000-0008-0000-0800-00004D340000}"/>
            </a:ext>
          </a:extLst>
        </xdr:cNvPr>
        <xdr:cNvGrpSpPr/>
      </xdr:nvGrpSpPr>
      <xdr:grpSpPr>
        <a:xfrm>
          <a:off x="7965407" y="7921792"/>
          <a:ext cx="4840156" cy="2853237"/>
          <a:chOff x="8972550" y="8736857"/>
          <a:chExt cx="3631681" cy="3274059"/>
        </a:xfrm>
      </xdr:grpSpPr>
      <xdr:sp macro="" textlink="">
        <xdr:nvSpPr>
          <xdr:cNvPr id="13390" name="左矢印 1205">
            <a:extLst>
              <a:ext uri="{FF2B5EF4-FFF2-40B4-BE49-F238E27FC236}">
                <a16:creationId xmlns:a16="http://schemas.microsoft.com/office/drawing/2014/main" id="{00000000-0008-0000-0800-00004E34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391" name="テキスト ボックス 13390">
            <a:extLst>
              <a:ext uri="{FF2B5EF4-FFF2-40B4-BE49-F238E27FC236}">
                <a16:creationId xmlns:a16="http://schemas.microsoft.com/office/drawing/2014/main" id="{00000000-0008-0000-0800-00004F34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0</xdr:col>
      <xdr:colOff>0</xdr:colOff>
      <xdr:row>51</xdr:row>
      <xdr:rowOff>248047</xdr:rowOff>
    </xdr:from>
    <xdr:to>
      <xdr:col>1</xdr:col>
      <xdr:colOff>180975</xdr:colOff>
      <xdr:row>54</xdr:row>
      <xdr:rowOff>16669</xdr:rowOff>
    </xdr:to>
    <xdr:sp macro="" textlink="">
      <xdr:nvSpPr>
        <xdr:cNvPr id="13345" name="楕円 13344">
          <a:extLst>
            <a:ext uri="{FF2B5EF4-FFF2-40B4-BE49-F238E27FC236}">
              <a16:creationId xmlns:a16="http://schemas.microsoft.com/office/drawing/2014/main" id="{00000000-0008-0000-0800-000021340000}"/>
            </a:ext>
          </a:extLst>
        </xdr:cNvPr>
        <xdr:cNvSpPr/>
      </xdr:nvSpPr>
      <xdr:spPr>
        <a:xfrm>
          <a:off x="0" y="12382897"/>
          <a:ext cx="571500"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374274</xdr:colOff>
      <xdr:row>51</xdr:row>
      <xdr:rowOff>57150</xdr:rowOff>
    </xdr:from>
    <xdr:to>
      <xdr:col>10</xdr:col>
      <xdr:colOff>389752</xdr:colOff>
      <xdr:row>53</xdr:row>
      <xdr:rowOff>46831</xdr:rowOff>
    </xdr:to>
    <xdr:sp macro="" textlink="">
      <xdr:nvSpPr>
        <xdr:cNvPr id="13346" name="テキスト ボックス 13345">
          <a:extLst>
            <a:ext uri="{FF2B5EF4-FFF2-40B4-BE49-F238E27FC236}">
              <a16:creationId xmlns:a16="http://schemas.microsoft.com/office/drawing/2014/main" id="{00000000-0008-0000-0800-000022340000}"/>
            </a:ext>
          </a:extLst>
        </xdr:cNvPr>
        <xdr:cNvSpPr txBox="1"/>
      </xdr:nvSpPr>
      <xdr:spPr>
        <a:xfrm>
          <a:off x="374274" y="12192000"/>
          <a:ext cx="3958828"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0</xdr:col>
      <xdr:colOff>0</xdr:colOff>
      <xdr:row>47</xdr:row>
      <xdr:rowOff>280193</xdr:rowOff>
    </xdr:from>
    <xdr:to>
      <xdr:col>2</xdr:col>
      <xdr:colOff>52388</xdr:colOff>
      <xdr:row>49</xdr:row>
      <xdr:rowOff>86915</xdr:rowOff>
    </xdr:to>
    <xdr:sp macro="" textlink="">
      <xdr:nvSpPr>
        <xdr:cNvPr id="13353" name="楕円 13352">
          <a:extLst>
            <a:ext uri="{FF2B5EF4-FFF2-40B4-BE49-F238E27FC236}">
              <a16:creationId xmlns:a16="http://schemas.microsoft.com/office/drawing/2014/main" id="{00000000-0008-0000-0800-000029340000}"/>
            </a:ext>
          </a:extLst>
        </xdr:cNvPr>
        <xdr:cNvSpPr/>
      </xdr:nvSpPr>
      <xdr:spPr>
        <a:xfrm>
          <a:off x="0" y="11433968"/>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276622</xdr:colOff>
      <xdr:row>48</xdr:row>
      <xdr:rowOff>200025</xdr:rowOff>
    </xdr:from>
    <xdr:to>
      <xdr:col>8</xdr:col>
      <xdr:colOff>35322</xdr:colOff>
      <xdr:row>50</xdr:row>
      <xdr:rowOff>227806</xdr:rowOff>
    </xdr:to>
    <xdr:sp macro="" textlink="">
      <xdr:nvSpPr>
        <xdr:cNvPr id="13354" name="テキスト ボックス 13353">
          <a:extLst>
            <a:ext uri="{FF2B5EF4-FFF2-40B4-BE49-F238E27FC236}">
              <a16:creationId xmlns:a16="http://schemas.microsoft.com/office/drawing/2014/main" id="{00000000-0008-0000-0800-00002A340000}"/>
            </a:ext>
          </a:extLst>
        </xdr:cNvPr>
        <xdr:cNvSpPr txBox="1"/>
      </xdr:nvSpPr>
      <xdr:spPr>
        <a:xfrm>
          <a:off x="667147" y="11677650"/>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必要に応じてチェックください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5</xdr:col>
      <xdr:colOff>316308</xdr:colOff>
      <xdr:row>42</xdr:row>
      <xdr:rowOff>1</xdr:rowOff>
    </xdr:from>
    <xdr:to>
      <xdr:col>10</xdr:col>
      <xdr:colOff>581024</xdr:colOff>
      <xdr:row>43</xdr:row>
      <xdr:rowOff>57151</xdr:rowOff>
    </xdr:to>
    <xdr:sp macro="" textlink="">
      <xdr:nvSpPr>
        <xdr:cNvPr id="13355" name="楕円 13354">
          <a:extLst>
            <a:ext uri="{FF2B5EF4-FFF2-40B4-BE49-F238E27FC236}">
              <a16:creationId xmlns:a16="http://schemas.microsoft.com/office/drawing/2014/main" id="{00000000-0008-0000-0800-00002B340000}"/>
            </a:ext>
          </a:extLst>
        </xdr:cNvPr>
        <xdr:cNvSpPr/>
      </xdr:nvSpPr>
      <xdr:spPr>
        <a:xfrm>
          <a:off x="2192733" y="9534526"/>
          <a:ext cx="2331641" cy="3810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8334</xdr:colOff>
      <xdr:row>43</xdr:row>
      <xdr:rowOff>53182</xdr:rowOff>
    </xdr:from>
    <xdr:to>
      <xdr:col>11</xdr:col>
      <xdr:colOff>290909</xdr:colOff>
      <xdr:row>44</xdr:row>
      <xdr:rowOff>185738</xdr:rowOff>
    </xdr:to>
    <xdr:sp macro="" textlink="">
      <xdr:nvSpPr>
        <xdr:cNvPr id="13356" name="テキスト ボックス 13355">
          <a:extLst>
            <a:ext uri="{FF2B5EF4-FFF2-40B4-BE49-F238E27FC236}">
              <a16:creationId xmlns:a16="http://schemas.microsoft.com/office/drawing/2014/main" id="{00000000-0008-0000-0800-00002C340000}"/>
            </a:ext>
          </a:extLst>
        </xdr:cNvPr>
        <xdr:cNvSpPr txBox="1"/>
      </xdr:nvSpPr>
      <xdr:spPr>
        <a:xfrm>
          <a:off x="2589609" y="9911557"/>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3</xdr:col>
      <xdr:colOff>257175</xdr:colOff>
      <xdr:row>42</xdr:row>
      <xdr:rowOff>0</xdr:rowOff>
    </xdr:from>
    <xdr:to>
      <xdr:col>5</xdr:col>
      <xdr:colOff>207168</xdr:colOff>
      <xdr:row>43</xdr:row>
      <xdr:rowOff>281385</xdr:rowOff>
    </xdr:to>
    <xdr:sp macro="" textlink="">
      <xdr:nvSpPr>
        <xdr:cNvPr id="13357" name="楕円 13356">
          <a:extLst>
            <a:ext uri="{FF2B5EF4-FFF2-40B4-BE49-F238E27FC236}">
              <a16:creationId xmlns:a16="http://schemas.microsoft.com/office/drawing/2014/main" id="{00000000-0008-0000-0800-00002D340000}"/>
            </a:ext>
          </a:extLst>
        </xdr:cNvPr>
        <xdr:cNvSpPr/>
      </xdr:nvSpPr>
      <xdr:spPr>
        <a:xfrm>
          <a:off x="1428750" y="9534525"/>
          <a:ext cx="654843" cy="60523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xdr:row>
      <xdr:rowOff>131490</xdr:rowOff>
    </xdr:from>
    <xdr:to>
      <xdr:col>4</xdr:col>
      <xdr:colOff>43657</xdr:colOff>
      <xdr:row>10</xdr:row>
      <xdr:rowOff>69577</xdr:rowOff>
    </xdr:to>
    <xdr:sp macro="" textlink="">
      <xdr:nvSpPr>
        <xdr:cNvPr id="13358" name="楕円 13357">
          <a:extLst>
            <a:ext uri="{FF2B5EF4-FFF2-40B4-BE49-F238E27FC236}">
              <a16:creationId xmlns:a16="http://schemas.microsoft.com/office/drawing/2014/main" id="{00000000-0008-0000-0800-00002E340000}"/>
            </a:ext>
          </a:extLst>
        </xdr:cNvPr>
        <xdr:cNvSpPr/>
      </xdr:nvSpPr>
      <xdr:spPr>
        <a:xfrm>
          <a:off x="0" y="1569765"/>
          <a:ext cx="1567657"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8</xdr:row>
      <xdr:rowOff>95250</xdr:rowOff>
    </xdr:from>
    <xdr:to>
      <xdr:col>17</xdr:col>
      <xdr:colOff>447049</xdr:colOff>
      <xdr:row>10</xdr:row>
      <xdr:rowOff>110791</xdr:rowOff>
    </xdr:to>
    <xdr:sp macro="" textlink="">
      <xdr:nvSpPr>
        <xdr:cNvPr id="13359" name="楕円 13358">
          <a:extLst>
            <a:ext uri="{FF2B5EF4-FFF2-40B4-BE49-F238E27FC236}">
              <a16:creationId xmlns:a16="http://schemas.microsoft.com/office/drawing/2014/main" id="{00000000-0008-0000-0800-00002F340000}"/>
            </a:ext>
          </a:extLst>
        </xdr:cNvPr>
        <xdr:cNvSpPr/>
      </xdr:nvSpPr>
      <xdr:spPr>
        <a:xfrm>
          <a:off x="7286625" y="2047875"/>
          <a:ext cx="399424" cy="396541"/>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7</xdr:row>
      <xdr:rowOff>57149</xdr:rowOff>
    </xdr:from>
    <xdr:to>
      <xdr:col>15</xdr:col>
      <xdr:colOff>371475</xdr:colOff>
      <xdr:row>10</xdr:row>
      <xdr:rowOff>190499</xdr:rowOff>
    </xdr:to>
    <xdr:sp macro="" textlink="">
      <xdr:nvSpPr>
        <xdr:cNvPr id="13360" name="楕円 13359">
          <a:extLst>
            <a:ext uri="{FF2B5EF4-FFF2-40B4-BE49-F238E27FC236}">
              <a16:creationId xmlns:a16="http://schemas.microsoft.com/office/drawing/2014/main" id="{00000000-0008-0000-0800-000030340000}"/>
            </a:ext>
          </a:extLst>
        </xdr:cNvPr>
        <xdr:cNvSpPr/>
      </xdr:nvSpPr>
      <xdr:spPr>
        <a:xfrm>
          <a:off x="3019425" y="1847849"/>
          <a:ext cx="3400425" cy="67627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263540</xdr:colOff>
      <xdr:row>12</xdr:row>
      <xdr:rowOff>63059</xdr:rowOff>
    </xdr:from>
    <xdr:to>
      <xdr:col>9</xdr:col>
      <xdr:colOff>211491</xdr:colOff>
      <xdr:row>16</xdr:row>
      <xdr:rowOff>26821</xdr:rowOff>
    </xdr:to>
    <xdr:sp macro="" textlink="">
      <xdr:nvSpPr>
        <xdr:cNvPr id="13361" name="右中かっこ 13360">
          <a:extLst>
            <a:ext uri="{FF2B5EF4-FFF2-40B4-BE49-F238E27FC236}">
              <a16:creationId xmlns:a16="http://schemas.microsoft.com/office/drawing/2014/main" id="{00000000-0008-0000-0800-000031340000}"/>
            </a:ext>
          </a:extLst>
        </xdr:cNvPr>
        <xdr:cNvSpPr/>
      </xdr:nvSpPr>
      <xdr:spPr>
        <a:xfrm>
          <a:off x="3197240" y="2701484"/>
          <a:ext cx="300376" cy="697187"/>
        </a:xfrm>
        <a:prstGeom prst="rightBrace">
          <a:avLst>
            <a:gd name="adj1" fmla="val 8333"/>
            <a:gd name="adj2" fmla="val 50863"/>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19051</xdr:colOff>
      <xdr:row>12</xdr:row>
      <xdr:rowOff>0</xdr:rowOff>
    </xdr:from>
    <xdr:to>
      <xdr:col>16</xdr:col>
      <xdr:colOff>38101</xdr:colOff>
      <xdr:row>16</xdr:row>
      <xdr:rowOff>183125</xdr:rowOff>
    </xdr:to>
    <xdr:sp macro="" textlink="">
      <xdr:nvSpPr>
        <xdr:cNvPr id="13362" name="楕円 13361">
          <a:extLst>
            <a:ext uri="{FF2B5EF4-FFF2-40B4-BE49-F238E27FC236}">
              <a16:creationId xmlns:a16="http://schemas.microsoft.com/office/drawing/2014/main" id="{00000000-0008-0000-0800-000032340000}"/>
            </a:ext>
          </a:extLst>
        </xdr:cNvPr>
        <xdr:cNvSpPr/>
      </xdr:nvSpPr>
      <xdr:spPr>
        <a:xfrm>
          <a:off x="19051" y="2638425"/>
          <a:ext cx="6648450" cy="9165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13</xdr:row>
      <xdr:rowOff>85640</xdr:rowOff>
    </xdr:from>
    <xdr:to>
      <xdr:col>17</xdr:col>
      <xdr:colOff>466600</xdr:colOff>
      <xdr:row>15</xdr:row>
      <xdr:rowOff>123825</xdr:rowOff>
    </xdr:to>
    <xdr:sp macro="" textlink="">
      <xdr:nvSpPr>
        <xdr:cNvPr id="13363" name="楕円 13362">
          <a:extLst>
            <a:ext uri="{FF2B5EF4-FFF2-40B4-BE49-F238E27FC236}">
              <a16:creationId xmlns:a16="http://schemas.microsoft.com/office/drawing/2014/main" id="{00000000-0008-0000-0800-000033340000}"/>
            </a:ext>
          </a:extLst>
        </xdr:cNvPr>
        <xdr:cNvSpPr/>
      </xdr:nvSpPr>
      <xdr:spPr>
        <a:xfrm>
          <a:off x="7296150" y="2885990"/>
          <a:ext cx="409450" cy="41918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17</xdr:row>
      <xdr:rowOff>86873</xdr:rowOff>
    </xdr:from>
    <xdr:to>
      <xdr:col>3</xdr:col>
      <xdr:colOff>270688</xdr:colOff>
      <xdr:row>19</xdr:row>
      <xdr:rowOff>266700</xdr:rowOff>
    </xdr:to>
    <xdr:sp macro="" textlink="">
      <xdr:nvSpPr>
        <xdr:cNvPr id="13364" name="右中かっこ 13363">
          <a:extLst>
            <a:ext uri="{FF2B5EF4-FFF2-40B4-BE49-F238E27FC236}">
              <a16:creationId xmlns:a16="http://schemas.microsoft.com/office/drawing/2014/main" id="{00000000-0008-0000-0800-000034340000}"/>
            </a:ext>
          </a:extLst>
        </xdr:cNvPr>
        <xdr:cNvSpPr/>
      </xdr:nvSpPr>
      <xdr:spPr>
        <a:xfrm>
          <a:off x="1209675" y="3715898"/>
          <a:ext cx="232588" cy="770377"/>
        </a:xfrm>
        <a:prstGeom prst="rightBrace">
          <a:avLst>
            <a:gd name="adj1" fmla="val 8333"/>
            <a:gd name="adj2" fmla="val 45019"/>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39</xdr:row>
      <xdr:rowOff>56757</xdr:rowOff>
    </xdr:from>
    <xdr:to>
      <xdr:col>6</xdr:col>
      <xdr:colOff>198437</xdr:colOff>
      <xdr:row>41</xdr:row>
      <xdr:rowOff>117876</xdr:rowOff>
    </xdr:to>
    <xdr:sp macro="" textlink="">
      <xdr:nvSpPr>
        <xdr:cNvPr id="13367" name="楕円 13366">
          <a:extLst>
            <a:ext uri="{FF2B5EF4-FFF2-40B4-BE49-F238E27FC236}">
              <a16:creationId xmlns:a16="http://schemas.microsoft.com/office/drawing/2014/main" id="{00000000-0008-0000-0800-000037340000}"/>
            </a:ext>
          </a:extLst>
        </xdr:cNvPr>
        <xdr:cNvSpPr/>
      </xdr:nvSpPr>
      <xdr:spPr>
        <a:xfrm>
          <a:off x="1752600" y="8810232"/>
          <a:ext cx="674687" cy="57546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12365</xdr:colOff>
      <xdr:row>38</xdr:row>
      <xdr:rowOff>161925</xdr:rowOff>
    </xdr:from>
    <xdr:to>
      <xdr:col>8</xdr:col>
      <xdr:colOff>289781</xdr:colOff>
      <xdr:row>40</xdr:row>
      <xdr:rowOff>123031</xdr:rowOff>
    </xdr:to>
    <xdr:sp macro="" textlink="">
      <xdr:nvSpPr>
        <xdr:cNvPr id="13368" name="テキスト ボックス 13367">
          <a:extLst>
            <a:ext uri="{FF2B5EF4-FFF2-40B4-BE49-F238E27FC236}">
              <a16:creationId xmlns:a16="http://schemas.microsoft.com/office/drawing/2014/main" id="{00000000-0008-0000-0800-000038340000}"/>
            </a:ext>
          </a:extLst>
        </xdr:cNvPr>
        <xdr:cNvSpPr txBox="1"/>
      </xdr:nvSpPr>
      <xdr:spPr>
        <a:xfrm>
          <a:off x="2241215" y="8667750"/>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14</xdr:col>
      <xdr:colOff>419100</xdr:colOff>
      <xdr:row>34</xdr:row>
      <xdr:rowOff>66675</xdr:rowOff>
    </xdr:from>
    <xdr:to>
      <xdr:col>16</xdr:col>
      <xdr:colOff>73818</xdr:colOff>
      <xdr:row>40</xdr:row>
      <xdr:rowOff>85725</xdr:rowOff>
    </xdr:to>
    <xdr:sp macro="" textlink="">
      <xdr:nvSpPr>
        <xdr:cNvPr id="13369" name="楕円 13368">
          <a:extLst>
            <a:ext uri="{FF2B5EF4-FFF2-40B4-BE49-F238E27FC236}">
              <a16:creationId xmlns:a16="http://schemas.microsoft.com/office/drawing/2014/main" id="{00000000-0008-0000-0800-000039340000}"/>
            </a:ext>
          </a:extLst>
        </xdr:cNvPr>
        <xdr:cNvSpPr/>
      </xdr:nvSpPr>
      <xdr:spPr>
        <a:xfrm>
          <a:off x="5991225" y="7696200"/>
          <a:ext cx="711993" cy="13906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371474</xdr:colOff>
      <xdr:row>24</xdr:row>
      <xdr:rowOff>26715</xdr:rowOff>
    </xdr:from>
    <xdr:to>
      <xdr:col>5</xdr:col>
      <xdr:colOff>247650</xdr:colOff>
      <xdr:row>27</xdr:row>
      <xdr:rowOff>12427</xdr:rowOff>
    </xdr:to>
    <xdr:sp macro="" textlink="">
      <xdr:nvSpPr>
        <xdr:cNvPr id="13370" name="楕円 13369">
          <a:extLst>
            <a:ext uri="{FF2B5EF4-FFF2-40B4-BE49-F238E27FC236}">
              <a16:creationId xmlns:a16="http://schemas.microsoft.com/office/drawing/2014/main" id="{00000000-0008-0000-0800-00003A340000}"/>
            </a:ext>
          </a:extLst>
        </xdr:cNvPr>
        <xdr:cNvSpPr/>
      </xdr:nvSpPr>
      <xdr:spPr>
        <a:xfrm>
          <a:off x="1152524" y="5094015"/>
          <a:ext cx="971551"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476250</xdr:colOff>
      <xdr:row>23</xdr:row>
      <xdr:rowOff>133349</xdr:rowOff>
    </xdr:from>
    <xdr:to>
      <xdr:col>17</xdr:col>
      <xdr:colOff>209550</xdr:colOff>
      <xdr:row>27</xdr:row>
      <xdr:rowOff>123825</xdr:rowOff>
    </xdr:to>
    <xdr:sp macro="" textlink="">
      <xdr:nvSpPr>
        <xdr:cNvPr id="13371" name="楕円 13370">
          <a:extLst>
            <a:ext uri="{FF2B5EF4-FFF2-40B4-BE49-F238E27FC236}">
              <a16:creationId xmlns:a16="http://schemas.microsoft.com/office/drawing/2014/main" id="{00000000-0008-0000-0800-00003B340000}"/>
            </a:ext>
          </a:extLst>
        </xdr:cNvPr>
        <xdr:cNvSpPr/>
      </xdr:nvSpPr>
      <xdr:spPr>
        <a:xfrm>
          <a:off x="3762375" y="4981574"/>
          <a:ext cx="3686175" cy="105727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221915</xdr:colOff>
      <xdr:row>26</xdr:row>
      <xdr:rowOff>285750</xdr:rowOff>
    </xdr:from>
    <xdr:to>
      <xdr:col>6</xdr:col>
      <xdr:colOff>146906</xdr:colOff>
      <xdr:row>28</xdr:row>
      <xdr:rowOff>151606</xdr:rowOff>
    </xdr:to>
    <xdr:sp macro="" textlink="">
      <xdr:nvSpPr>
        <xdr:cNvPr id="13373" name="テキスト ボックス 13372">
          <a:extLst>
            <a:ext uri="{FF2B5EF4-FFF2-40B4-BE49-F238E27FC236}">
              <a16:creationId xmlns:a16="http://schemas.microsoft.com/office/drawing/2014/main" id="{00000000-0008-0000-0800-00003D340000}"/>
            </a:ext>
          </a:extLst>
        </xdr:cNvPr>
        <xdr:cNvSpPr txBox="1"/>
      </xdr:nvSpPr>
      <xdr:spPr>
        <a:xfrm>
          <a:off x="1393490" y="5905500"/>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3</xdr:col>
      <xdr:colOff>85725</xdr:colOff>
      <xdr:row>28</xdr:row>
      <xdr:rowOff>85725</xdr:rowOff>
    </xdr:from>
    <xdr:to>
      <xdr:col>3</xdr:col>
      <xdr:colOff>337363</xdr:colOff>
      <xdr:row>30</xdr:row>
      <xdr:rowOff>342901</xdr:rowOff>
    </xdr:to>
    <xdr:sp macro="" textlink="">
      <xdr:nvSpPr>
        <xdr:cNvPr id="13374" name="右中かっこ 13373">
          <a:extLst>
            <a:ext uri="{FF2B5EF4-FFF2-40B4-BE49-F238E27FC236}">
              <a16:creationId xmlns:a16="http://schemas.microsoft.com/office/drawing/2014/main" id="{00000000-0008-0000-0800-00003E340000}"/>
            </a:ext>
          </a:extLst>
        </xdr:cNvPr>
        <xdr:cNvSpPr/>
      </xdr:nvSpPr>
      <xdr:spPr>
        <a:xfrm>
          <a:off x="1257300" y="6296025"/>
          <a:ext cx="251638" cy="847726"/>
        </a:xfrm>
        <a:prstGeom prst="rightBrace">
          <a:avLst>
            <a:gd name="adj1" fmla="val 8333"/>
            <a:gd name="adj2" fmla="val 38251"/>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260684</xdr:colOff>
      <xdr:row>15</xdr:row>
      <xdr:rowOff>40105</xdr:rowOff>
    </xdr:from>
    <xdr:to>
      <xdr:col>16</xdr:col>
      <xdr:colOff>360947</xdr:colOff>
      <xdr:row>17</xdr:row>
      <xdr:rowOff>124703</xdr:rowOff>
    </xdr:to>
    <xdr:sp macro="" textlink="">
      <xdr:nvSpPr>
        <xdr:cNvPr id="13347" name="テキスト ボックス 13346">
          <a:extLst>
            <a:ext uri="{FF2B5EF4-FFF2-40B4-BE49-F238E27FC236}">
              <a16:creationId xmlns:a16="http://schemas.microsoft.com/office/drawing/2014/main" id="{00000000-0008-0000-0800-000023340000}"/>
            </a:ext>
          </a:extLst>
        </xdr:cNvPr>
        <xdr:cNvSpPr txBox="1"/>
      </xdr:nvSpPr>
      <xdr:spPr>
        <a:xfrm>
          <a:off x="3539289" y="3218447"/>
          <a:ext cx="3449053" cy="535782"/>
        </a:xfrm>
        <a:prstGeom prst="rect">
          <a:avLst/>
        </a:prstGeom>
        <a:solidFill>
          <a:schemeClr val="accent5">
            <a:lumMod val="40000"/>
            <a:lumOff val="60000"/>
            <a:alpha val="67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a:t>
          </a:r>
        </a:p>
        <a:p>
          <a:r>
            <a:rPr kumimoji="1" lang="ja-JP" altLang="en-US" sz="1000" b="1">
              <a:solidFill>
                <a:sysClr val="windowText" lastClr="000000"/>
              </a:solidFill>
            </a:rPr>
            <a:t>提出いただく必要があります</a:t>
          </a:r>
        </a:p>
        <a:p>
          <a:endParaRPr kumimoji="1" lang="ja-JP" altLang="en-US" sz="11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9525</xdr:colOff>
      <xdr:row>1</xdr:row>
      <xdr:rowOff>190500</xdr:rowOff>
    </xdr:from>
    <xdr:to>
      <xdr:col>41</xdr:col>
      <xdr:colOff>314325</xdr:colOff>
      <xdr:row>6</xdr:row>
      <xdr:rowOff>0</xdr:rowOff>
    </xdr:to>
    <xdr:grpSp>
      <xdr:nvGrpSpPr>
        <xdr:cNvPr id="2" name="Group 4">
          <a:extLst>
            <a:ext uri="{FF2B5EF4-FFF2-40B4-BE49-F238E27FC236}">
              <a16:creationId xmlns:a16="http://schemas.microsoft.com/office/drawing/2014/main" id="{00000000-0008-0000-0B00-000002000000}"/>
            </a:ext>
          </a:extLst>
        </xdr:cNvPr>
        <xdr:cNvGrpSpPr>
          <a:grpSpLocks/>
        </xdr:cNvGrpSpPr>
      </xdr:nvGrpSpPr>
      <xdr:grpSpPr bwMode="auto">
        <a:xfrm>
          <a:off x="6705600" y="371475"/>
          <a:ext cx="2066925" cy="847725"/>
          <a:chOff x="551" y="65"/>
          <a:chExt cx="173" cy="89"/>
        </a:xfrm>
      </xdr:grpSpPr>
      <xdr:sp macro="" textlink="">
        <xdr:nvSpPr>
          <xdr:cNvPr id="3" name="Rectangle 5">
            <a:extLst>
              <a:ext uri="{FF2B5EF4-FFF2-40B4-BE49-F238E27FC236}">
                <a16:creationId xmlns:a16="http://schemas.microsoft.com/office/drawing/2014/main" id="{00000000-0008-0000-0B00-000003000000}"/>
              </a:ext>
            </a:extLst>
          </xdr:cNvPr>
          <xdr:cNvSpPr>
            <a:spLocks noChangeArrowheads="1"/>
          </xdr:cNvSpPr>
        </xdr:nvSpPr>
        <xdr:spPr bwMode="auto">
          <a:xfrm>
            <a:off x="551"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Rectangle 6">
            <a:extLst>
              <a:ext uri="{FF2B5EF4-FFF2-40B4-BE49-F238E27FC236}">
                <a16:creationId xmlns:a16="http://schemas.microsoft.com/office/drawing/2014/main" id="{00000000-0008-0000-0B00-000004000000}"/>
              </a:ext>
            </a:extLst>
          </xdr:cNvPr>
          <xdr:cNvSpPr>
            <a:spLocks noChangeArrowheads="1"/>
          </xdr:cNvSpPr>
        </xdr:nvSpPr>
        <xdr:spPr bwMode="auto">
          <a:xfrm>
            <a:off x="608"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Rectangle 7">
            <a:extLst>
              <a:ext uri="{FF2B5EF4-FFF2-40B4-BE49-F238E27FC236}">
                <a16:creationId xmlns:a16="http://schemas.microsoft.com/office/drawing/2014/main" id="{00000000-0008-0000-0B00-000005000000}"/>
              </a:ext>
            </a:extLst>
          </xdr:cNvPr>
          <xdr:cNvSpPr>
            <a:spLocks noChangeArrowheads="1"/>
          </xdr:cNvSpPr>
        </xdr:nvSpPr>
        <xdr:spPr bwMode="auto">
          <a:xfrm>
            <a:off x="666"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Text Box 8">
            <a:extLst>
              <a:ext uri="{FF2B5EF4-FFF2-40B4-BE49-F238E27FC236}">
                <a16:creationId xmlns:a16="http://schemas.microsoft.com/office/drawing/2014/main" id="{00000000-0008-0000-0B00-000006000000}"/>
              </a:ext>
            </a:extLst>
          </xdr:cNvPr>
          <xdr:cNvSpPr txBox="1">
            <a:spLocks noChangeArrowheads="1"/>
          </xdr:cNvSpPr>
        </xdr:nvSpPr>
        <xdr:spPr bwMode="auto">
          <a:xfrm>
            <a:off x="551"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7" name="Text Box 9">
            <a:extLst>
              <a:ext uri="{FF2B5EF4-FFF2-40B4-BE49-F238E27FC236}">
                <a16:creationId xmlns:a16="http://schemas.microsoft.com/office/drawing/2014/main" id="{00000000-0008-0000-0B00-000007000000}"/>
              </a:ext>
            </a:extLst>
          </xdr:cNvPr>
          <xdr:cNvSpPr txBox="1">
            <a:spLocks noChangeArrowheads="1"/>
          </xdr:cNvSpPr>
        </xdr:nvSpPr>
        <xdr:spPr bwMode="auto">
          <a:xfrm>
            <a:off x="608"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8" name="Text Box 10">
            <a:extLst>
              <a:ext uri="{FF2B5EF4-FFF2-40B4-BE49-F238E27FC236}">
                <a16:creationId xmlns:a16="http://schemas.microsoft.com/office/drawing/2014/main" id="{00000000-0008-0000-0B00-000008000000}"/>
              </a:ext>
            </a:extLst>
          </xdr:cNvPr>
          <xdr:cNvSpPr txBox="1">
            <a:spLocks noChangeArrowheads="1"/>
          </xdr:cNvSpPr>
        </xdr:nvSpPr>
        <xdr:spPr bwMode="auto">
          <a:xfrm>
            <a:off x="666"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xdr:from>
      <xdr:col>40</xdr:col>
      <xdr:colOff>187378</xdr:colOff>
      <xdr:row>8</xdr:row>
      <xdr:rowOff>203931</xdr:rowOff>
    </xdr:from>
    <xdr:to>
      <xdr:col>41</xdr:col>
      <xdr:colOff>25056</xdr:colOff>
      <xdr:row>9</xdr:row>
      <xdr:rowOff>122160</xdr:rowOff>
    </xdr:to>
    <xdr:sp macro="" textlink="">
      <xdr:nvSpPr>
        <xdr:cNvPr id="9" name="Text Box 18">
          <a:extLst>
            <a:ext uri="{FF2B5EF4-FFF2-40B4-BE49-F238E27FC236}">
              <a16:creationId xmlns:a16="http://schemas.microsoft.com/office/drawing/2014/main" id="{00000000-0008-0000-0B00-000009000000}"/>
            </a:ext>
          </a:extLst>
        </xdr:cNvPr>
        <xdr:cNvSpPr txBox="1">
          <a:spLocks noChangeArrowheads="1"/>
        </xdr:cNvSpPr>
      </xdr:nvSpPr>
      <xdr:spPr bwMode="auto">
        <a:xfrm>
          <a:off x="8455078" y="1785081"/>
          <a:ext cx="28178" cy="194454"/>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40</xdr:col>
      <xdr:colOff>186800</xdr:colOff>
      <xdr:row>12</xdr:row>
      <xdr:rowOff>179718</xdr:rowOff>
    </xdr:from>
    <xdr:to>
      <xdr:col>41</xdr:col>
      <xdr:colOff>89858</xdr:colOff>
      <xdr:row>13</xdr:row>
      <xdr:rowOff>215660</xdr:rowOff>
    </xdr:to>
    <xdr:sp macro="" textlink="">
      <xdr:nvSpPr>
        <xdr:cNvPr id="10" name="Text Box 18">
          <a:extLst>
            <a:ext uri="{FF2B5EF4-FFF2-40B4-BE49-F238E27FC236}">
              <a16:creationId xmlns:a16="http://schemas.microsoft.com/office/drawing/2014/main" id="{00000000-0008-0000-0B00-00000A000000}"/>
            </a:ext>
          </a:extLst>
        </xdr:cNvPr>
        <xdr:cNvSpPr txBox="1">
          <a:spLocks noChangeArrowheads="1"/>
        </xdr:cNvSpPr>
      </xdr:nvSpPr>
      <xdr:spPr bwMode="auto">
        <a:xfrm flipH="1">
          <a:off x="8454500" y="2741943"/>
          <a:ext cx="93558" cy="312167"/>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1</xdr:col>
      <xdr:colOff>261672</xdr:colOff>
      <xdr:row>34</xdr:row>
      <xdr:rowOff>35942</xdr:rowOff>
    </xdr:from>
    <xdr:to>
      <xdr:col>21</xdr:col>
      <xdr:colOff>115889</xdr:colOff>
      <xdr:row>40</xdr:row>
      <xdr:rowOff>84161</xdr:rowOff>
    </xdr:to>
    <xdr:grpSp>
      <xdr:nvGrpSpPr>
        <xdr:cNvPr id="11" name="グループ化 120">
          <a:extLst>
            <a:ext uri="{FF2B5EF4-FFF2-40B4-BE49-F238E27FC236}">
              <a16:creationId xmlns:a16="http://schemas.microsoft.com/office/drawing/2014/main" id="{00000000-0008-0000-0B00-00000B000000}"/>
            </a:ext>
          </a:extLst>
        </xdr:cNvPr>
        <xdr:cNvGrpSpPr>
          <a:grpSpLocks/>
        </xdr:cNvGrpSpPr>
      </xdr:nvGrpSpPr>
      <xdr:grpSpPr bwMode="auto">
        <a:xfrm>
          <a:off x="385497" y="9903842"/>
          <a:ext cx="4226192" cy="1134069"/>
          <a:chOff x="147492" y="7256611"/>
          <a:chExt cx="4237012" cy="811192"/>
        </a:xfrm>
        <a:solidFill>
          <a:srgbClr val="CCFFFF"/>
        </a:solidFill>
      </xdr:grpSpPr>
      <xdr:grpSp>
        <xdr:nvGrpSpPr>
          <xdr:cNvPr id="12" name="グループ化 10">
            <a:extLst>
              <a:ext uri="{FF2B5EF4-FFF2-40B4-BE49-F238E27FC236}">
                <a16:creationId xmlns:a16="http://schemas.microsoft.com/office/drawing/2014/main" id="{00000000-0008-0000-0B00-00000C000000}"/>
              </a:ext>
            </a:extLst>
          </xdr:cNvPr>
          <xdr:cNvGrpSpPr>
            <a:grpSpLocks/>
          </xdr:cNvGrpSpPr>
        </xdr:nvGrpSpPr>
        <xdr:grpSpPr bwMode="auto">
          <a:xfrm>
            <a:off x="163922" y="7256611"/>
            <a:ext cx="2587444" cy="731786"/>
            <a:chOff x="3531220" y="4414022"/>
            <a:chExt cx="1788843" cy="940886"/>
          </a:xfrm>
          <a:grpFill/>
        </xdr:grpSpPr>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3531220" y="4414022"/>
              <a:ext cx="1788843" cy="2381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9" name="テキスト ボックス 57352">
              <a:extLst>
                <a:ext uri="{FF2B5EF4-FFF2-40B4-BE49-F238E27FC236}">
                  <a16:creationId xmlns:a16="http://schemas.microsoft.com/office/drawing/2014/main" id="{00000000-0008-0000-0B00-000013000000}"/>
                </a:ext>
              </a:extLst>
            </xdr:cNvPr>
            <xdr:cNvSpPr txBox="1"/>
          </xdr:nvSpPr>
          <xdr:spPr>
            <a:xfrm>
              <a:off x="3531220" y="4652220"/>
              <a:ext cx="1788843" cy="7026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3" name="グループ化 11">
            <a:extLst>
              <a:ext uri="{FF2B5EF4-FFF2-40B4-BE49-F238E27FC236}">
                <a16:creationId xmlns:a16="http://schemas.microsoft.com/office/drawing/2014/main" id="{00000000-0008-0000-0B00-00000D000000}"/>
              </a:ext>
            </a:extLst>
          </xdr:cNvPr>
          <xdr:cNvGrpSpPr>
            <a:grpSpLocks/>
          </xdr:cNvGrpSpPr>
        </xdr:nvGrpSpPr>
        <xdr:grpSpPr bwMode="auto">
          <a:xfrm>
            <a:off x="2741527" y="7256611"/>
            <a:ext cx="1574110" cy="731787"/>
            <a:chOff x="3531220" y="4414024"/>
            <a:chExt cx="1788842" cy="940884"/>
          </a:xfrm>
          <a:grpFill/>
        </xdr:grpSpPr>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3531220" y="4414024"/>
              <a:ext cx="1788842" cy="2381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3531220" y="4652222"/>
              <a:ext cx="1788842" cy="7026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bwMode="auto">
          <a:xfrm>
            <a:off x="147492" y="7521279"/>
            <a:ext cx="2813722" cy="546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3650049</a:t>
            </a:r>
          </a:p>
          <a:p>
            <a:pPr>
              <a:lnSpc>
                <a:spcPts val="1200"/>
              </a:lnSpc>
            </a:pPr>
            <a:r>
              <a:rPr kumimoji="1" lang="ja-JP" altLang="en-US" sz="1000">
                <a:latin typeface="ＭＳ Ｐ明朝" panose="02020600040205080304" pitchFamily="18" charset="-128"/>
                <a:ea typeface="ＭＳ Ｐ明朝" panose="02020600040205080304" pitchFamily="18" charset="-128"/>
              </a:rPr>
              <a:t>鳥取銀行　倉吉中央支店　普通 </a:t>
            </a:r>
            <a:r>
              <a:rPr kumimoji="1" lang="en-US" altLang="ja-JP" sz="1000">
                <a:latin typeface="ＭＳ Ｐ明朝" panose="02020600040205080304" pitchFamily="18" charset="-128"/>
                <a:ea typeface="ＭＳ Ｐ明朝" panose="02020600040205080304" pitchFamily="18" charset="-128"/>
              </a:rPr>
              <a:t>0013632</a:t>
            </a:r>
          </a:p>
          <a:p>
            <a:pPr>
              <a:lnSpc>
                <a:spcPts val="1000"/>
              </a:lnSpc>
            </a:pPr>
            <a:r>
              <a:rPr kumimoji="1" lang="ja-JP" altLang="en-US" sz="1000">
                <a:latin typeface="ＭＳ Ｐ明朝" panose="02020600040205080304" pitchFamily="18" charset="-128"/>
                <a:ea typeface="ＭＳ Ｐ明朝" panose="02020600040205080304" pitchFamily="18" charset="-128"/>
              </a:rPr>
              <a:t>倉吉信用金庫　倉吉駅前支店  普通 </a:t>
            </a:r>
            <a:r>
              <a:rPr kumimoji="1" lang="en-US" altLang="ja-JP" sz="1000">
                <a:latin typeface="ＭＳ Ｐ明朝" panose="02020600040205080304" pitchFamily="18" charset="-128"/>
                <a:ea typeface="ＭＳ Ｐ明朝" panose="02020600040205080304" pitchFamily="18" charset="-128"/>
              </a:rPr>
              <a:t>0258911</a:t>
            </a:r>
            <a:endParaRPr kumimoji="1" lang="ja-JP" altLang="en-US" sz="1000">
              <a:latin typeface="ＭＳ Ｐ明朝" panose="02020600040205080304" pitchFamily="18" charset="-128"/>
              <a:ea typeface="ＭＳ Ｐ明朝" panose="02020600040205080304" pitchFamily="18" charset="-128"/>
            </a:endParaRPr>
          </a:p>
        </xdr:txBody>
      </xdr:sp>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24</xdr:col>
      <xdr:colOff>180473</xdr:colOff>
      <xdr:row>0</xdr:row>
      <xdr:rowOff>50132</xdr:rowOff>
    </xdr:from>
    <xdr:to>
      <xdr:col>31</xdr:col>
      <xdr:colOff>47625</xdr:colOff>
      <xdr:row>6</xdr:row>
      <xdr:rowOff>9525</xdr:rowOff>
    </xdr:to>
    <xdr:grpSp>
      <xdr:nvGrpSpPr>
        <xdr:cNvPr id="20" name="グループ化 1">
          <a:extLst>
            <a:ext uri="{FF2B5EF4-FFF2-40B4-BE49-F238E27FC236}">
              <a16:creationId xmlns:a16="http://schemas.microsoft.com/office/drawing/2014/main" id="{00000000-0008-0000-0B00-000014000000}"/>
            </a:ext>
          </a:extLst>
        </xdr:cNvPr>
        <xdr:cNvGrpSpPr>
          <a:grpSpLocks/>
        </xdr:cNvGrpSpPr>
      </xdr:nvGrpSpPr>
      <xdr:grpSpPr bwMode="auto">
        <a:xfrm>
          <a:off x="5276348" y="50132"/>
          <a:ext cx="1267327" cy="1178593"/>
          <a:chOff x="6426868" y="11500184"/>
          <a:chExt cx="1273346" cy="1193131"/>
        </a:xfrm>
      </xdr:grpSpPr>
      <xdr:sp macro="" textlink="">
        <xdr:nvSpPr>
          <xdr:cNvPr id="21" name="テキスト ボックス 20">
            <a:extLst>
              <a:ext uri="{FF2B5EF4-FFF2-40B4-BE49-F238E27FC236}">
                <a16:creationId xmlns:a16="http://schemas.microsoft.com/office/drawing/2014/main" id="{00000000-0008-0000-0B00-000015000000}"/>
              </a:ext>
            </a:extLst>
          </xdr:cNvPr>
          <xdr:cNvSpPr txBox="1"/>
        </xdr:nvSpPr>
        <xdr:spPr>
          <a:xfrm>
            <a:off x="6438658" y="11500184"/>
            <a:ext cx="1261556"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22" name="直線コネクタ 3">
            <a:extLst>
              <a:ext uri="{FF2B5EF4-FFF2-40B4-BE49-F238E27FC236}">
                <a16:creationId xmlns:a16="http://schemas.microsoft.com/office/drawing/2014/main" id="{00000000-0008-0000-0B00-000016000000}"/>
              </a:ext>
            </a:extLst>
          </xdr:cNvPr>
          <xdr:cNvCxnSpPr>
            <a:cxnSpLocks noChangeShapeType="1"/>
          </xdr:cNvCxnSpPr>
        </xdr:nvCxnSpPr>
        <xdr:spPr bwMode="auto">
          <a:xfrm>
            <a:off x="6426868" y="11776924"/>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37</xdr:col>
      <xdr:colOff>110289</xdr:colOff>
      <xdr:row>33</xdr:row>
      <xdr:rowOff>152759</xdr:rowOff>
    </xdr:from>
    <xdr:to>
      <xdr:col>41</xdr:col>
      <xdr:colOff>542528</xdr:colOff>
      <xdr:row>40</xdr:row>
      <xdr:rowOff>50271</xdr:rowOff>
    </xdr:to>
    <xdr:grpSp>
      <xdr:nvGrpSpPr>
        <xdr:cNvPr id="26" name="グループ化 27">
          <a:extLst>
            <a:ext uri="{FF2B5EF4-FFF2-40B4-BE49-F238E27FC236}">
              <a16:creationId xmlns:a16="http://schemas.microsoft.com/office/drawing/2014/main" id="{00000000-0008-0000-0B00-00001A000000}"/>
            </a:ext>
          </a:extLst>
        </xdr:cNvPr>
        <xdr:cNvGrpSpPr>
          <a:grpSpLocks/>
        </xdr:cNvGrpSpPr>
      </xdr:nvGrpSpPr>
      <xdr:grpSpPr bwMode="auto">
        <a:xfrm>
          <a:off x="7806489" y="9744434"/>
          <a:ext cx="1194239" cy="1259587"/>
          <a:chOff x="6426868" y="11500184"/>
          <a:chExt cx="1273343" cy="1193131"/>
        </a:xfrm>
      </xdr:grpSpPr>
      <xdr:sp macro="" textlink="">
        <xdr:nvSpPr>
          <xdr:cNvPr id="27" name="テキスト ボックス 26">
            <a:extLst>
              <a:ext uri="{FF2B5EF4-FFF2-40B4-BE49-F238E27FC236}">
                <a16:creationId xmlns:a16="http://schemas.microsoft.com/office/drawing/2014/main" id="{00000000-0008-0000-0B00-00001B000000}"/>
              </a:ext>
            </a:extLst>
          </xdr:cNvPr>
          <xdr:cNvSpPr txBox="1"/>
        </xdr:nvSpPr>
        <xdr:spPr>
          <a:xfrm>
            <a:off x="6437941" y="11500184"/>
            <a:ext cx="1262270"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領　収　済　印</a:t>
            </a:r>
          </a:p>
        </xdr:txBody>
      </xdr:sp>
      <xdr:cxnSp macro="">
        <xdr:nvCxnSpPr>
          <xdr:cNvPr id="28" name="直線コネクタ 29">
            <a:extLst>
              <a:ext uri="{FF2B5EF4-FFF2-40B4-BE49-F238E27FC236}">
                <a16:creationId xmlns:a16="http://schemas.microsoft.com/office/drawing/2014/main" id="{00000000-0008-0000-0B00-00001C000000}"/>
              </a:ext>
            </a:extLst>
          </xdr:cNvPr>
          <xdr:cNvCxnSpPr>
            <a:cxnSpLocks noChangeShapeType="1"/>
          </xdr:cNvCxnSpPr>
        </xdr:nvCxnSpPr>
        <xdr:spPr bwMode="auto">
          <a:xfrm>
            <a:off x="6426868" y="1176362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xdr:col>
      <xdr:colOff>11614</xdr:colOff>
      <xdr:row>41</xdr:row>
      <xdr:rowOff>68107</xdr:rowOff>
    </xdr:from>
    <xdr:to>
      <xdr:col>36</xdr:col>
      <xdr:colOff>29040</xdr:colOff>
      <xdr:row>50</xdr:row>
      <xdr:rowOff>125802</xdr:rowOff>
    </xdr:to>
    <xdr:grpSp>
      <xdr:nvGrpSpPr>
        <xdr:cNvPr id="29" name="グループ化 28">
          <a:extLst>
            <a:ext uri="{FF2B5EF4-FFF2-40B4-BE49-F238E27FC236}">
              <a16:creationId xmlns:a16="http://schemas.microsoft.com/office/drawing/2014/main" id="{00000000-0008-0000-0B00-00001D000000}"/>
            </a:ext>
          </a:extLst>
        </xdr:cNvPr>
        <xdr:cNvGrpSpPr/>
      </xdr:nvGrpSpPr>
      <xdr:grpSpPr>
        <a:xfrm>
          <a:off x="135439" y="11279032"/>
          <a:ext cx="7389776" cy="1915070"/>
          <a:chOff x="61569" y="10262858"/>
          <a:chExt cx="7377007" cy="1123069"/>
        </a:xfrm>
      </xdr:grpSpPr>
      <xdr:grpSp>
        <xdr:nvGrpSpPr>
          <xdr:cNvPr id="30" name="グループ化 29">
            <a:extLst>
              <a:ext uri="{FF2B5EF4-FFF2-40B4-BE49-F238E27FC236}">
                <a16:creationId xmlns:a16="http://schemas.microsoft.com/office/drawing/2014/main" id="{00000000-0008-0000-0B00-00001E000000}"/>
              </a:ext>
            </a:extLst>
          </xdr:cNvPr>
          <xdr:cNvGrpSpPr/>
        </xdr:nvGrpSpPr>
        <xdr:grpSpPr>
          <a:xfrm>
            <a:off x="79149" y="10262858"/>
            <a:ext cx="6241745" cy="350921"/>
            <a:chOff x="79149" y="10262858"/>
            <a:chExt cx="6241745" cy="350921"/>
          </a:xfrm>
        </xdr:grpSpPr>
        <mc:AlternateContent xmlns:mc="http://schemas.openxmlformats.org/markup-compatibility/2006">
          <mc:Choice xmlns:a14="http://schemas.microsoft.com/office/drawing/2010/main" Requires="a14">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79149" y="10271988"/>
                  <a:ext cx="262689" cy="2235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23" name="テキスト ボックス 5122">
              <a:extLst>
                <a:ext uri="{FF2B5EF4-FFF2-40B4-BE49-F238E27FC236}">
                  <a16:creationId xmlns:a16="http://schemas.microsoft.com/office/drawing/2014/main" id="{00000000-0008-0000-0B00-000003140000}"/>
                </a:ext>
              </a:extLst>
            </xdr:cNvPr>
            <xdr:cNvSpPr txBox="1"/>
          </xdr:nvSpPr>
          <xdr:spPr>
            <a:xfrm>
              <a:off x="264999" y="10262858"/>
              <a:ext cx="6055895" cy="350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eiryo UI" panose="020B0604030504040204" pitchFamily="50" charset="-128"/>
                  <a:ea typeface="Meiryo UI" panose="020B0604030504040204" pitchFamily="50" charset="-128"/>
                </a:rPr>
                <a:t>供試体返却希望</a:t>
              </a:r>
              <a:r>
                <a:rPr kumimoji="1" lang="ja-JP" altLang="en-US" sz="1100"/>
                <a:t>（</a:t>
              </a:r>
              <a:r>
                <a:rPr kumimoji="1" lang="en-US" altLang="ja-JP" sz="1100"/>
                <a:t>※</a:t>
              </a:r>
              <a:r>
                <a:rPr kumimoji="1" lang="ja-JP" altLang="en-US" sz="1100"/>
                <a:t>試験後の供試体は申し出のないかぎり処分させていただきます。）　 </a:t>
              </a:r>
            </a:p>
          </xdr:txBody>
        </xdr:sp>
      </xdr:grpSp>
      <xdr:grpSp>
        <xdr:nvGrpSpPr>
          <xdr:cNvPr id="31" name="グループ化 30">
            <a:extLst>
              <a:ext uri="{FF2B5EF4-FFF2-40B4-BE49-F238E27FC236}">
                <a16:creationId xmlns:a16="http://schemas.microsoft.com/office/drawing/2014/main" id="{00000000-0008-0000-0B00-00001F000000}"/>
              </a:ext>
            </a:extLst>
          </xdr:cNvPr>
          <xdr:cNvGrpSpPr/>
        </xdr:nvGrpSpPr>
        <xdr:grpSpPr>
          <a:xfrm>
            <a:off x="61569" y="10907944"/>
            <a:ext cx="7377007" cy="477983"/>
            <a:chOff x="61569" y="10907944"/>
            <a:chExt cx="7377007" cy="477983"/>
          </a:xfrm>
        </xdr:grpSpPr>
        <mc:AlternateContent xmlns:mc="http://schemas.openxmlformats.org/markup-compatibility/2006">
          <mc:Choice xmlns:a14="http://schemas.microsoft.com/office/drawing/2010/main" Requires="a14">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61569" y="10907944"/>
                  <a:ext cx="335881" cy="24664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20" name="テキスト ボックス 5119">
              <a:extLst>
                <a:ext uri="{FF2B5EF4-FFF2-40B4-BE49-F238E27FC236}">
                  <a16:creationId xmlns:a16="http://schemas.microsoft.com/office/drawing/2014/main" id="{00000000-0008-0000-0B00-000000140000}"/>
                </a:ext>
              </a:extLst>
            </xdr:cNvPr>
            <xdr:cNvSpPr txBox="1"/>
          </xdr:nvSpPr>
          <xdr:spPr>
            <a:xfrm>
              <a:off x="259733" y="10914690"/>
              <a:ext cx="7178843" cy="471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この内容を確認していただきましたら✓をお願いいたします。</a:t>
              </a:r>
            </a:p>
          </xdr:txBody>
        </xdr:sp>
      </xdr:grpSp>
    </xdr:grpSp>
    <xdr:clientData/>
  </xdr:twoCellAnchor>
  <xdr:twoCellAnchor>
    <xdr:from>
      <xdr:col>1</xdr:col>
      <xdr:colOff>220579</xdr:colOff>
      <xdr:row>30</xdr:row>
      <xdr:rowOff>202628</xdr:rowOff>
    </xdr:from>
    <xdr:to>
      <xdr:col>28</xdr:col>
      <xdr:colOff>110289</xdr:colOff>
      <xdr:row>31</xdr:row>
      <xdr:rowOff>272810</xdr:rowOff>
    </xdr:to>
    <xdr:sp macro="" textlink="">
      <xdr:nvSpPr>
        <xdr:cNvPr id="5124" name="テキスト ボックス 5123">
          <a:extLst>
            <a:ext uri="{FF2B5EF4-FFF2-40B4-BE49-F238E27FC236}">
              <a16:creationId xmlns:a16="http://schemas.microsoft.com/office/drawing/2014/main" id="{00000000-0008-0000-0B00-000004140000}"/>
            </a:ext>
          </a:extLst>
        </xdr:cNvPr>
        <xdr:cNvSpPr txBox="1"/>
      </xdr:nvSpPr>
      <xdr:spPr>
        <a:xfrm>
          <a:off x="344404" y="8908478"/>
          <a:ext cx="5661860" cy="374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50">
              <a:latin typeface="ＭＳ Ｐ明朝" panose="02020600040205080304" pitchFamily="18" charset="-128"/>
              <a:ea typeface="ＭＳ Ｐ明朝" panose="02020600040205080304" pitchFamily="18" charset="-128"/>
            </a:rPr>
            <a:t>※</a:t>
          </a:r>
          <a:r>
            <a:rPr kumimoji="1" lang="ja-JP" altLang="en-US" sz="950">
              <a:latin typeface="ＭＳ Ｐ明朝" panose="02020600040205080304" pitchFamily="18" charset="-128"/>
              <a:ea typeface="ＭＳ Ｐ明朝" panose="02020600040205080304" pitchFamily="18" charset="-128"/>
            </a:rPr>
            <a:t>送付先が依頼者住所と異なる場合は、「協議・連絡・指示事項等」に送付先住所等を記載してください。</a:t>
          </a:r>
        </a:p>
      </xdr:txBody>
    </xdr:sp>
    <xdr:clientData/>
  </xdr:twoCellAnchor>
  <mc:AlternateContent xmlns:mc="http://schemas.openxmlformats.org/markup-compatibility/2006">
    <mc:Choice xmlns:a14="http://schemas.microsoft.com/office/drawing/2010/main" Requires="a14">
      <xdr:twoCellAnchor>
        <xdr:from>
          <xdr:col>7</xdr:col>
          <xdr:colOff>159410</xdr:colOff>
          <xdr:row>29</xdr:row>
          <xdr:rowOff>268360</xdr:rowOff>
        </xdr:from>
        <xdr:to>
          <xdr:col>23</xdr:col>
          <xdr:colOff>48119</xdr:colOff>
          <xdr:row>30</xdr:row>
          <xdr:rowOff>216942</xdr:rowOff>
        </xdr:to>
        <xdr:grpSp>
          <xdr:nvGrpSpPr>
            <xdr:cNvPr id="5125" name="グループ化 5124">
              <a:extLst>
                <a:ext uri="{FF2B5EF4-FFF2-40B4-BE49-F238E27FC236}">
                  <a16:creationId xmlns:a16="http://schemas.microsoft.com/office/drawing/2014/main" id="{00000000-0008-0000-0B00-000005140000}"/>
                </a:ext>
              </a:extLst>
            </xdr:cNvPr>
            <xdr:cNvGrpSpPr/>
          </xdr:nvGrpSpPr>
          <xdr:grpSpPr>
            <a:xfrm>
              <a:off x="1731035" y="8669410"/>
              <a:ext cx="3212934" cy="253382"/>
              <a:chOff x="1613227" y="11136882"/>
              <a:chExt cx="3177342" cy="249373"/>
            </a:xfrm>
          </xdr:grpSpPr>
          <xdr:sp macro="" textlink="">
            <xdr:nvSpPr>
              <xdr:cNvPr id="23" name="Check Box 3" hidden="1">
                <a:extLst>
                  <a:ext uri="{63B3BB69-23CF-44E3-9099-C40C66FF867C}">
                    <a14:compatExt spid="_x0000_s5123"/>
                  </a:ext>
                  <a:ext uri="{FF2B5EF4-FFF2-40B4-BE49-F238E27FC236}">
                    <a16:creationId xmlns:a16="http://schemas.microsoft.com/office/drawing/2014/main" id="{00000000-0008-0000-0800-000017000000}"/>
                  </a:ext>
                </a:extLst>
              </xdr:cNvPr>
              <xdr:cNvSpPr/>
            </xdr:nvSpPr>
            <xdr:spPr bwMode="auto">
              <a:xfrm>
                <a:off x="1613227" y="11156709"/>
                <a:ext cx="769227" cy="220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grpSp>
            <xdr:nvGrpSpPr>
              <xdr:cNvPr id="5127" name="グループ化 5126">
                <a:extLst>
                  <a:ext uri="{FF2B5EF4-FFF2-40B4-BE49-F238E27FC236}">
                    <a16:creationId xmlns:a16="http://schemas.microsoft.com/office/drawing/2014/main" id="{00000000-0008-0000-0B00-000007140000}"/>
                  </a:ext>
                </a:extLst>
              </xdr:cNvPr>
              <xdr:cNvGrpSpPr/>
            </xdr:nvGrpSpPr>
            <xdr:grpSpPr>
              <a:xfrm>
                <a:off x="2264934" y="11136882"/>
                <a:ext cx="2525635" cy="249373"/>
                <a:chOff x="1643303" y="10886224"/>
                <a:chExt cx="2525635" cy="249373"/>
              </a:xfrm>
            </xdr:grpSpPr>
            <xdr:sp macro="" textlink="">
              <xdr:nvSpPr>
                <xdr:cNvPr id="24" name="Check Box 4" hidden="1">
                  <a:extLst>
                    <a:ext uri="{63B3BB69-23CF-44E3-9099-C40C66FF867C}">
                      <a14:compatExt spid="_x0000_s5124"/>
                    </a:ext>
                    <a:ext uri="{FF2B5EF4-FFF2-40B4-BE49-F238E27FC236}">
                      <a16:creationId xmlns:a16="http://schemas.microsoft.com/office/drawing/2014/main" id="{00000000-0008-0000-0800-000018000000}"/>
                    </a:ext>
                  </a:extLst>
                </xdr:cNvPr>
                <xdr:cNvSpPr/>
              </xdr:nvSpPr>
              <xdr:spPr bwMode="auto">
                <a:xfrm>
                  <a:off x="3498330" y="10905332"/>
                  <a:ext cx="670608" cy="21101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sp macro="" textlink="">
              <xdr:nvSpPr>
                <xdr:cNvPr id="25" name="Check Box 5" hidden="1">
                  <a:extLst>
                    <a:ext uri="{63B3BB69-23CF-44E3-9099-C40C66FF867C}">
                      <a14:compatExt spid="_x0000_s5125"/>
                    </a:ext>
                    <a:ext uri="{FF2B5EF4-FFF2-40B4-BE49-F238E27FC236}">
                      <a16:creationId xmlns:a16="http://schemas.microsoft.com/office/drawing/2014/main" id="{00000000-0008-0000-0800-000019000000}"/>
                    </a:ext>
                  </a:extLst>
                </xdr:cNvPr>
                <xdr:cNvSpPr/>
              </xdr:nvSpPr>
              <xdr:spPr bwMode="auto">
                <a:xfrm>
                  <a:off x="1643303" y="10903342"/>
                  <a:ext cx="670608" cy="22303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2447224" y="10886224"/>
                  <a:ext cx="873472" cy="24937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郵便送付</a:t>
                  </a:r>
                </a:p>
              </xdr:txBody>
            </xdr:sp>
          </xdr:grpSp>
        </xdr:grpSp>
        <xdr:clientData/>
      </xdr:twoCellAnchor>
    </mc:Choice>
    <mc:Fallback/>
  </mc:AlternateContent>
  <xdr:twoCellAnchor>
    <xdr:from>
      <xdr:col>61</xdr:col>
      <xdr:colOff>57005</xdr:colOff>
      <xdr:row>16</xdr:row>
      <xdr:rowOff>254738</xdr:rowOff>
    </xdr:from>
    <xdr:to>
      <xdr:col>68</xdr:col>
      <xdr:colOff>43729</xdr:colOff>
      <xdr:row>25</xdr:row>
      <xdr:rowOff>56498</xdr:rowOff>
    </xdr:to>
    <xdr:grpSp>
      <xdr:nvGrpSpPr>
        <xdr:cNvPr id="5179" name="グループ化 5178">
          <a:extLst>
            <a:ext uri="{FF2B5EF4-FFF2-40B4-BE49-F238E27FC236}">
              <a16:creationId xmlns:a16="http://schemas.microsoft.com/office/drawing/2014/main" id="{00000000-0008-0000-0B00-00003B140000}"/>
            </a:ext>
          </a:extLst>
        </xdr:cNvPr>
        <xdr:cNvGrpSpPr/>
      </xdr:nvGrpSpPr>
      <xdr:grpSpPr>
        <a:xfrm>
          <a:off x="9315305" y="3893288"/>
          <a:ext cx="4949249" cy="3192660"/>
          <a:chOff x="8927778" y="8736856"/>
          <a:chExt cx="3676453" cy="4071327"/>
        </a:xfrm>
      </xdr:grpSpPr>
      <xdr:sp macro="" textlink="">
        <xdr:nvSpPr>
          <xdr:cNvPr id="5180" name="左矢印 1205">
            <a:extLst>
              <a:ext uri="{FF2B5EF4-FFF2-40B4-BE49-F238E27FC236}">
                <a16:creationId xmlns:a16="http://schemas.microsoft.com/office/drawing/2014/main" id="{00000000-0008-0000-0B00-00003C140000}"/>
              </a:ext>
            </a:extLst>
          </xdr:cNvPr>
          <xdr:cNvSpPr/>
        </xdr:nvSpPr>
        <xdr:spPr>
          <a:xfrm rot="19925147">
            <a:off x="8927778" y="12331933"/>
            <a:ext cx="430383"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81" name="テキスト ボックス 5180">
            <a:extLst>
              <a:ext uri="{FF2B5EF4-FFF2-40B4-BE49-F238E27FC236}">
                <a16:creationId xmlns:a16="http://schemas.microsoft.com/office/drawing/2014/main" id="{00000000-0008-0000-0B00-00003D140000}"/>
              </a:ext>
            </a:extLst>
          </xdr:cNvPr>
          <xdr:cNvSpPr txBox="1"/>
        </xdr:nvSpPr>
        <xdr:spPr>
          <a:xfrm>
            <a:off x="9270481" y="8736856"/>
            <a:ext cx="3333750" cy="385900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rPr>
              <a:t>(</a:t>
            </a:r>
            <a:r>
              <a:rPr kumimoji="1" lang="ja-JP" altLang="en-US" sz="1100" b="1" baseline="0">
                <a:solidFill>
                  <a:srgbClr val="FF0000"/>
                </a:solidFill>
              </a:rPr>
              <a:t>税抜</a:t>
            </a:r>
            <a:r>
              <a:rPr kumimoji="1" lang="en-US" altLang="ja-JP" sz="1100" b="1" baseline="0">
                <a:solidFill>
                  <a:srgbClr val="FF0000"/>
                </a:solidFill>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また、依頼時に記載された内容（文字）の訂正により、成績書記載内容を変更する場合です。</a:t>
            </a:r>
            <a:endParaRPr kumimoji="1" lang="en-US" altLang="ja-JP" sz="1100" b="1">
              <a:solidFill>
                <a:sysClr val="windowText" lastClr="000000"/>
              </a:solidFill>
            </a:endParaRPr>
          </a:p>
        </xdr:txBody>
      </xdr:sp>
    </xdr:grpSp>
    <xdr:clientData/>
  </xdr:twoCellAnchor>
  <xdr:twoCellAnchor>
    <xdr:from>
      <xdr:col>1</xdr:col>
      <xdr:colOff>110289</xdr:colOff>
      <xdr:row>25</xdr:row>
      <xdr:rowOff>220580</xdr:rowOff>
    </xdr:from>
    <xdr:to>
      <xdr:col>2</xdr:col>
      <xdr:colOff>66626</xdr:colOff>
      <xdr:row>28</xdr:row>
      <xdr:rowOff>210554</xdr:rowOff>
    </xdr:to>
    <xdr:sp macro="" textlink="">
      <xdr:nvSpPr>
        <xdr:cNvPr id="5182" name="Text Box 293">
          <a:extLst>
            <a:ext uri="{FF2B5EF4-FFF2-40B4-BE49-F238E27FC236}">
              <a16:creationId xmlns:a16="http://schemas.microsoft.com/office/drawing/2014/main" id="{00000000-0008-0000-0B00-00003E140000}"/>
            </a:ext>
          </a:extLst>
        </xdr:cNvPr>
        <xdr:cNvSpPr txBox="1">
          <a:spLocks noChangeArrowheads="1"/>
        </xdr:cNvSpPr>
      </xdr:nvSpPr>
      <xdr:spPr bwMode="auto">
        <a:xfrm>
          <a:off x="234114" y="7250030"/>
          <a:ext cx="242087" cy="1018674"/>
        </a:xfrm>
        <a:prstGeom prst="rect">
          <a:avLst/>
        </a:prstGeom>
        <a:noFill/>
        <a:ln>
          <a:noFill/>
        </a:ln>
        <a:effectLst/>
      </xdr:spPr>
      <xdr:txBody>
        <a:bodyPr vertOverflow="clip" vert="wordArtVertRtl" wrap="square" lIns="18288" tIns="0" rIns="0" bIns="0" anchor="ctr" upright="1"/>
        <a:lstStyle/>
        <a:p>
          <a:pPr algn="l" rtl="0">
            <a:defRPr sz="1000"/>
          </a:pPr>
          <a:r>
            <a:rPr lang="ja-JP" altLang="en-US" sz="700" b="0" i="0" u="none" strike="noStrike" baseline="0">
              <a:solidFill>
                <a:srgbClr val="000000"/>
              </a:solidFill>
              <a:latin typeface="ＭＳ Ｐゴシック"/>
              <a:ea typeface="ＭＳ Ｐゴシック"/>
            </a:rPr>
            <a:t>コンクリート試験</a:t>
          </a:r>
        </a:p>
      </xdr:txBody>
    </xdr:sp>
    <xdr:clientData/>
  </xdr:twoCellAnchor>
  <xdr:twoCellAnchor>
    <xdr:from>
      <xdr:col>1</xdr:col>
      <xdr:colOff>140367</xdr:colOff>
      <xdr:row>25</xdr:row>
      <xdr:rowOff>40108</xdr:rowOff>
    </xdr:from>
    <xdr:to>
      <xdr:col>2</xdr:col>
      <xdr:colOff>130342</xdr:colOff>
      <xdr:row>25</xdr:row>
      <xdr:rowOff>200528</xdr:rowOff>
    </xdr:to>
    <xdr:sp macro="" textlink="">
      <xdr:nvSpPr>
        <xdr:cNvPr id="5183" name="Text Box 293">
          <a:extLst>
            <a:ext uri="{FF2B5EF4-FFF2-40B4-BE49-F238E27FC236}">
              <a16:creationId xmlns:a16="http://schemas.microsoft.com/office/drawing/2014/main" id="{00000000-0008-0000-0B00-00003F140000}"/>
            </a:ext>
          </a:extLst>
        </xdr:cNvPr>
        <xdr:cNvSpPr txBox="1">
          <a:spLocks noChangeArrowheads="1"/>
        </xdr:cNvSpPr>
      </xdr:nvSpPr>
      <xdr:spPr bwMode="auto">
        <a:xfrm>
          <a:off x="264192" y="7069558"/>
          <a:ext cx="275725" cy="160420"/>
        </a:xfrm>
        <a:prstGeom prst="rect">
          <a:avLst/>
        </a:prstGeom>
        <a:noFill/>
        <a:ln>
          <a:noFill/>
        </a:ln>
        <a:effectLst/>
      </xdr:spPr>
      <xdr:txBody>
        <a:bodyPr vertOverflow="clip" vert="horz" wrap="square" lIns="18288" tIns="0" rIns="0" bIns="0" anchor="ctr" upright="1"/>
        <a:lstStyle/>
        <a:p>
          <a:pPr algn="l" rtl="0">
            <a:defRPr sz="1000"/>
          </a:pPr>
          <a:r>
            <a:rPr lang="en-US" altLang="ja-JP" sz="1200" b="0" i="0" u="none" strike="noStrike" baseline="0">
              <a:solidFill>
                <a:srgbClr val="000000"/>
              </a:solidFill>
              <a:latin typeface="ＭＳ Ｐゴシック"/>
              <a:ea typeface="ＭＳ Ｐゴシック"/>
            </a:rPr>
            <a:t>(D)</a:t>
          </a:r>
        </a:p>
      </xdr:txBody>
    </xdr:sp>
    <xdr:clientData/>
  </xdr:twoCellAnchor>
  <xdr:twoCellAnchor>
    <xdr:from>
      <xdr:col>0</xdr:col>
      <xdr:colOff>38100</xdr:colOff>
      <xdr:row>46</xdr:row>
      <xdr:rowOff>19447</xdr:rowOff>
    </xdr:from>
    <xdr:to>
      <xdr:col>3</xdr:col>
      <xdr:colOff>0</xdr:colOff>
      <xdr:row>48</xdr:row>
      <xdr:rowOff>73819</xdr:rowOff>
    </xdr:to>
    <xdr:sp macro="" textlink="">
      <xdr:nvSpPr>
        <xdr:cNvPr id="5234" name="楕円 5233">
          <a:extLst>
            <a:ext uri="{FF2B5EF4-FFF2-40B4-BE49-F238E27FC236}">
              <a16:creationId xmlns:a16="http://schemas.microsoft.com/office/drawing/2014/main" id="{00000000-0008-0000-0B00-000072140000}"/>
            </a:ext>
          </a:extLst>
        </xdr:cNvPr>
        <xdr:cNvSpPr/>
      </xdr:nvSpPr>
      <xdr:spPr>
        <a:xfrm>
          <a:off x="38100" y="12373372"/>
          <a:ext cx="571500"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69474</xdr:colOff>
      <xdr:row>45</xdr:row>
      <xdr:rowOff>114300</xdr:rowOff>
    </xdr:from>
    <xdr:to>
      <xdr:col>19</xdr:col>
      <xdr:colOff>56377</xdr:colOff>
      <xdr:row>47</xdr:row>
      <xdr:rowOff>56356</xdr:rowOff>
    </xdr:to>
    <xdr:sp macro="" textlink="">
      <xdr:nvSpPr>
        <xdr:cNvPr id="5235" name="テキスト ボックス 5234">
          <a:extLst>
            <a:ext uri="{FF2B5EF4-FFF2-40B4-BE49-F238E27FC236}">
              <a16:creationId xmlns:a16="http://schemas.microsoft.com/office/drawing/2014/main" id="{00000000-0008-0000-0B00-000073140000}"/>
            </a:ext>
          </a:extLst>
        </xdr:cNvPr>
        <xdr:cNvSpPr txBox="1"/>
      </xdr:nvSpPr>
      <xdr:spPr>
        <a:xfrm>
          <a:off x="193299" y="12125325"/>
          <a:ext cx="3958828"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0</xdr:col>
      <xdr:colOff>104775</xdr:colOff>
      <xdr:row>41</xdr:row>
      <xdr:rowOff>23018</xdr:rowOff>
    </xdr:from>
    <xdr:to>
      <xdr:col>4</xdr:col>
      <xdr:colOff>90488</xdr:colOff>
      <xdr:row>42</xdr:row>
      <xdr:rowOff>172640</xdr:rowOff>
    </xdr:to>
    <xdr:sp macro="" textlink="">
      <xdr:nvSpPr>
        <xdr:cNvPr id="5236" name="楕円 5235">
          <a:extLst>
            <a:ext uri="{FF2B5EF4-FFF2-40B4-BE49-F238E27FC236}">
              <a16:creationId xmlns:a16="http://schemas.microsoft.com/office/drawing/2014/main" id="{00000000-0008-0000-0B00-000074140000}"/>
            </a:ext>
          </a:extLst>
        </xdr:cNvPr>
        <xdr:cNvSpPr/>
      </xdr:nvSpPr>
      <xdr:spPr>
        <a:xfrm>
          <a:off x="104775" y="11233943"/>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219472</xdr:colOff>
      <xdr:row>40</xdr:row>
      <xdr:rowOff>180975</xdr:rowOff>
    </xdr:from>
    <xdr:to>
      <xdr:col>14</xdr:col>
      <xdr:colOff>35322</xdr:colOff>
      <xdr:row>42</xdr:row>
      <xdr:rowOff>123031</xdr:rowOff>
    </xdr:to>
    <xdr:sp macro="" textlink="">
      <xdr:nvSpPr>
        <xdr:cNvPr id="5237" name="テキスト ボックス 5236">
          <a:extLst>
            <a:ext uri="{FF2B5EF4-FFF2-40B4-BE49-F238E27FC236}">
              <a16:creationId xmlns:a16="http://schemas.microsoft.com/office/drawing/2014/main" id="{00000000-0008-0000-0B00-000075140000}"/>
            </a:ext>
          </a:extLst>
        </xdr:cNvPr>
        <xdr:cNvSpPr txBox="1"/>
      </xdr:nvSpPr>
      <xdr:spPr>
        <a:xfrm>
          <a:off x="829072" y="11134725"/>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11</xdr:col>
      <xdr:colOff>59133</xdr:colOff>
      <xdr:row>29</xdr:row>
      <xdr:rowOff>123825</xdr:rowOff>
    </xdr:from>
    <xdr:to>
      <xdr:col>22</xdr:col>
      <xdr:colOff>190499</xdr:colOff>
      <xdr:row>30</xdr:row>
      <xdr:rowOff>225822</xdr:rowOff>
    </xdr:to>
    <xdr:sp macro="" textlink="">
      <xdr:nvSpPr>
        <xdr:cNvPr id="5238" name="楕円 5237">
          <a:extLst>
            <a:ext uri="{FF2B5EF4-FFF2-40B4-BE49-F238E27FC236}">
              <a16:creationId xmlns:a16="http://schemas.microsoft.com/office/drawing/2014/main" id="{00000000-0008-0000-0B00-000076140000}"/>
            </a:ext>
          </a:extLst>
        </xdr:cNvPr>
        <xdr:cNvSpPr/>
      </xdr:nvSpPr>
      <xdr:spPr>
        <a:xfrm>
          <a:off x="2554683" y="8524875"/>
          <a:ext cx="2331641"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55959</xdr:colOff>
      <xdr:row>30</xdr:row>
      <xdr:rowOff>196057</xdr:rowOff>
    </xdr:from>
    <xdr:to>
      <xdr:col>24</xdr:col>
      <xdr:colOff>157559</xdr:colOff>
      <xdr:row>32</xdr:row>
      <xdr:rowOff>42863</xdr:rowOff>
    </xdr:to>
    <xdr:sp macro="" textlink="">
      <xdr:nvSpPr>
        <xdr:cNvPr id="5239" name="テキスト ボックス 5238">
          <a:extLst>
            <a:ext uri="{FF2B5EF4-FFF2-40B4-BE49-F238E27FC236}">
              <a16:creationId xmlns:a16="http://schemas.microsoft.com/office/drawing/2014/main" id="{00000000-0008-0000-0B00-000077140000}"/>
            </a:ext>
          </a:extLst>
        </xdr:cNvPr>
        <xdr:cNvSpPr txBox="1"/>
      </xdr:nvSpPr>
      <xdr:spPr>
        <a:xfrm>
          <a:off x="2951559" y="8901907"/>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7</xdr:col>
      <xdr:colOff>219075</xdr:colOff>
      <xdr:row>29</xdr:row>
      <xdr:rowOff>123825</xdr:rowOff>
    </xdr:from>
    <xdr:to>
      <xdr:col>10</xdr:col>
      <xdr:colOff>150018</xdr:colOff>
      <xdr:row>31</xdr:row>
      <xdr:rowOff>119460</xdr:rowOff>
    </xdr:to>
    <xdr:sp macro="" textlink="">
      <xdr:nvSpPr>
        <xdr:cNvPr id="5240" name="楕円 5239">
          <a:extLst>
            <a:ext uri="{FF2B5EF4-FFF2-40B4-BE49-F238E27FC236}">
              <a16:creationId xmlns:a16="http://schemas.microsoft.com/office/drawing/2014/main" id="{00000000-0008-0000-0B00-000078140000}"/>
            </a:ext>
          </a:extLst>
        </xdr:cNvPr>
        <xdr:cNvSpPr/>
      </xdr:nvSpPr>
      <xdr:spPr>
        <a:xfrm>
          <a:off x="1790700" y="8524875"/>
          <a:ext cx="654843" cy="60523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6</xdr:row>
      <xdr:rowOff>141015</xdr:rowOff>
    </xdr:from>
    <xdr:to>
      <xdr:col>10</xdr:col>
      <xdr:colOff>119857</xdr:colOff>
      <xdr:row>10</xdr:row>
      <xdr:rowOff>60052</xdr:rowOff>
    </xdr:to>
    <xdr:sp macro="" textlink="">
      <xdr:nvSpPr>
        <xdr:cNvPr id="5241" name="楕円 5240">
          <a:extLst>
            <a:ext uri="{FF2B5EF4-FFF2-40B4-BE49-F238E27FC236}">
              <a16:creationId xmlns:a16="http://schemas.microsoft.com/office/drawing/2014/main" id="{00000000-0008-0000-0B00-000079140000}"/>
            </a:ext>
          </a:extLst>
        </xdr:cNvPr>
        <xdr:cNvSpPr/>
      </xdr:nvSpPr>
      <xdr:spPr>
        <a:xfrm>
          <a:off x="847725" y="1360215"/>
          <a:ext cx="1567657"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8</xdr:row>
      <xdr:rowOff>53557</xdr:rowOff>
    </xdr:from>
    <xdr:to>
      <xdr:col>41</xdr:col>
      <xdr:colOff>304174</xdr:colOff>
      <xdr:row>9</xdr:row>
      <xdr:rowOff>200026</xdr:rowOff>
    </xdr:to>
    <xdr:sp macro="" textlink="">
      <xdr:nvSpPr>
        <xdr:cNvPr id="5242" name="楕円 5241">
          <a:extLst>
            <a:ext uri="{FF2B5EF4-FFF2-40B4-BE49-F238E27FC236}">
              <a16:creationId xmlns:a16="http://schemas.microsoft.com/office/drawing/2014/main" id="{00000000-0008-0000-0B00-00007A140000}"/>
            </a:ext>
          </a:extLst>
        </xdr:cNvPr>
        <xdr:cNvSpPr/>
      </xdr:nvSpPr>
      <xdr:spPr>
        <a:xfrm>
          <a:off x="8334375" y="1634707"/>
          <a:ext cx="427999" cy="42269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170238</xdr:colOff>
      <xdr:row>7</xdr:row>
      <xdr:rowOff>114300</xdr:rowOff>
    </xdr:from>
    <xdr:to>
      <xdr:col>33</xdr:col>
      <xdr:colOff>0</xdr:colOff>
      <xdr:row>10</xdr:row>
      <xdr:rowOff>274365</xdr:rowOff>
    </xdr:to>
    <xdr:sp macro="" textlink="">
      <xdr:nvSpPr>
        <xdr:cNvPr id="5243" name="楕円 5242">
          <a:extLst>
            <a:ext uri="{FF2B5EF4-FFF2-40B4-BE49-F238E27FC236}">
              <a16:creationId xmlns:a16="http://schemas.microsoft.com/office/drawing/2014/main" id="{00000000-0008-0000-0B00-00007B140000}"/>
            </a:ext>
          </a:extLst>
        </xdr:cNvPr>
        <xdr:cNvSpPr/>
      </xdr:nvSpPr>
      <xdr:spPr>
        <a:xfrm>
          <a:off x="3265863" y="1514475"/>
          <a:ext cx="3630237" cy="89349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196865</xdr:colOff>
      <xdr:row>12</xdr:row>
      <xdr:rowOff>15434</xdr:rowOff>
    </xdr:from>
    <xdr:to>
      <xdr:col>18</xdr:col>
      <xdr:colOff>97191</xdr:colOff>
      <xdr:row>14</xdr:row>
      <xdr:rowOff>160171</xdr:rowOff>
    </xdr:to>
    <xdr:sp macro="" textlink="">
      <xdr:nvSpPr>
        <xdr:cNvPr id="5244" name="右中かっこ 5243">
          <a:extLst>
            <a:ext uri="{FF2B5EF4-FFF2-40B4-BE49-F238E27FC236}">
              <a16:creationId xmlns:a16="http://schemas.microsoft.com/office/drawing/2014/main" id="{00000000-0008-0000-0B00-00007C140000}"/>
            </a:ext>
          </a:extLst>
        </xdr:cNvPr>
        <xdr:cNvSpPr/>
      </xdr:nvSpPr>
      <xdr:spPr>
        <a:xfrm>
          <a:off x="3692540" y="2577659"/>
          <a:ext cx="300376" cy="697187"/>
        </a:xfrm>
        <a:prstGeom prst="rightBrace">
          <a:avLst>
            <a:gd name="adj1" fmla="val 8333"/>
            <a:gd name="adj2" fmla="val 26271"/>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128336</xdr:colOff>
      <xdr:row>16</xdr:row>
      <xdr:rowOff>67823</xdr:rowOff>
    </xdr:from>
    <xdr:to>
      <xdr:col>10</xdr:col>
      <xdr:colOff>118288</xdr:colOff>
      <xdr:row>22</xdr:row>
      <xdr:rowOff>304800</xdr:rowOff>
    </xdr:to>
    <xdr:sp macro="" textlink="">
      <xdr:nvSpPr>
        <xdr:cNvPr id="5247" name="右中かっこ 5246">
          <a:extLst>
            <a:ext uri="{FF2B5EF4-FFF2-40B4-BE49-F238E27FC236}">
              <a16:creationId xmlns:a16="http://schemas.microsoft.com/office/drawing/2014/main" id="{00000000-0008-0000-0B00-00007F140000}"/>
            </a:ext>
          </a:extLst>
        </xdr:cNvPr>
        <xdr:cNvSpPr/>
      </xdr:nvSpPr>
      <xdr:spPr>
        <a:xfrm>
          <a:off x="2176211" y="3706373"/>
          <a:ext cx="237602" cy="2284852"/>
        </a:xfrm>
        <a:prstGeom prst="rightBrace">
          <a:avLst>
            <a:gd name="adj1" fmla="val 52430"/>
            <a:gd name="adj2" fmla="val 20906"/>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26</xdr:row>
      <xdr:rowOff>237732</xdr:rowOff>
    </xdr:from>
    <xdr:to>
      <xdr:col>14</xdr:col>
      <xdr:colOff>169862</xdr:colOff>
      <xdr:row>28</xdr:row>
      <xdr:rowOff>127401</xdr:rowOff>
    </xdr:to>
    <xdr:sp macro="" textlink="">
      <xdr:nvSpPr>
        <xdr:cNvPr id="5159" name="楕円 5158">
          <a:extLst>
            <a:ext uri="{FF2B5EF4-FFF2-40B4-BE49-F238E27FC236}">
              <a16:creationId xmlns:a16="http://schemas.microsoft.com/office/drawing/2014/main" id="{00000000-0008-0000-0B00-000027140000}"/>
            </a:ext>
          </a:extLst>
        </xdr:cNvPr>
        <xdr:cNvSpPr/>
      </xdr:nvSpPr>
      <xdr:spPr>
        <a:xfrm>
          <a:off x="2590800" y="7610082"/>
          <a:ext cx="674687" cy="57546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183815</xdr:colOff>
      <xdr:row>26</xdr:row>
      <xdr:rowOff>95250</xdr:rowOff>
    </xdr:from>
    <xdr:to>
      <xdr:col>18</xdr:col>
      <xdr:colOff>165956</xdr:colOff>
      <xdr:row>27</xdr:row>
      <xdr:rowOff>208756</xdr:rowOff>
    </xdr:to>
    <xdr:sp macro="" textlink="">
      <xdr:nvSpPr>
        <xdr:cNvPr id="5161" name="テキスト ボックス 5160">
          <a:extLst>
            <a:ext uri="{FF2B5EF4-FFF2-40B4-BE49-F238E27FC236}">
              <a16:creationId xmlns:a16="http://schemas.microsoft.com/office/drawing/2014/main" id="{00000000-0008-0000-0B00-000029140000}"/>
            </a:ext>
          </a:extLst>
        </xdr:cNvPr>
        <xdr:cNvSpPr txBox="1"/>
      </xdr:nvSpPr>
      <xdr:spPr>
        <a:xfrm>
          <a:off x="3079415" y="7467600"/>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10</xdr:col>
      <xdr:colOff>142875</xdr:colOff>
      <xdr:row>17</xdr:row>
      <xdr:rowOff>28575</xdr:rowOff>
    </xdr:from>
    <xdr:to>
      <xdr:col>20</xdr:col>
      <xdr:colOff>66675</xdr:colOff>
      <xdr:row>18</xdr:row>
      <xdr:rowOff>309562</xdr:rowOff>
    </xdr:to>
    <xdr:sp macro="" textlink="">
      <xdr:nvSpPr>
        <xdr:cNvPr id="5221" name="テキスト ボックス 5220">
          <a:extLst>
            <a:ext uri="{FF2B5EF4-FFF2-40B4-BE49-F238E27FC236}">
              <a16:creationId xmlns:a16="http://schemas.microsoft.com/office/drawing/2014/main" id="{00000000-0008-0000-0B00-000065140000}"/>
            </a:ext>
          </a:extLst>
        </xdr:cNvPr>
        <xdr:cNvSpPr txBox="1"/>
      </xdr:nvSpPr>
      <xdr:spPr>
        <a:xfrm>
          <a:off x="2438400" y="3981450"/>
          <a:ext cx="1924050"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必要に応じてご記入ください</a:t>
          </a:r>
          <a:endParaRPr kumimoji="1" lang="en-US" altLang="ja-JP" sz="900" b="1">
            <a:solidFill>
              <a:srgbClr val="FF0000"/>
            </a:solidFill>
          </a:endParaRPr>
        </a:p>
        <a:p>
          <a:endParaRPr kumimoji="1" lang="ja-JP" altLang="en-US" sz="900" b="1">
            <a:solidFill>
              <a:srgbClr val="FF0000"/>
            </a:solidFill>
          </a:endParaRPr>
        </a:p>
      </xdr:txBody>
    </xdr:sp>
    <xdr:clientData/>
  </xdr:twoCellAnchor>
  <xdr:twoCellAnchor>
    <xdr:from>
      <xdr:col>40</xdr:col>
      <xdr:colOff>9525</xdr:colOff>
      <xdr:row>12</xdr:row>
      <xdr:rowOff>5932</xdr:rowOff>
    </xdr:from>
    <xdr:to>
      <xdr:col>41</xdr:col>
      <xdr:colOff>313699</xdr:colOff>
      <xdr:row>13</xdr:row>
      <xdr:rowOff>152401</xdr:rowOff>
    </xdr:to>
    <xdr:sp macro="" textlink="">
      <xdr:nvSpPr>
        <xdr:cNvPr id="5222" name="楕円 5221">
          <a:extLst>
            <a:ext uri="{FF2B5EF4-FFF2-40B4-BE49-F238E27FC236}">
              <a16:creationId xmlns:a16="http://schemas.microsoft.com/office/drawing/2014/main" id="{00000000-0008-0000-0B00-000066140000}"/>
            </a:ext>
          </a:extLst>
        </xdr:cNvPr>
        <xdr:cNvSpPr/>
      </xdr:nvSpPr>
      <xdr:spPr>
        <a:xfrm>
          <a:off x="8343900" y="2568157"/>
          <a:ext cx="427999" cy="42269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24</xdr:row>
      <xdr:rowOff>294882</xdr:rowOff>
    </xdr:from>
    <xdr:to>
      <xdr:col>39</xdr:col>
      <xdr:colOff>207962</xdr:colOff>
      <xdr:row>27</xdr:row>
      <xdr:rowOff>76200</xdr:rowOff>
    </xdr:to>
    <xdr:sp macro="" textlink="">
      <xdr:nvSpPr>
        <xdr:cNvPr id="5225" name="楕円 5224">
          <a:extLst>
            <a:ext uri="{FF2B5EF4-FFF2-40B4-BE49-F238E27FC236}">
              <a16:creationId xmlns:a16="http://schemas.microsoft.com/office/drawing/2014/main" id="{00000000-0008-0000-0B00-000069140000}"/>
            </a:ext>
          </a:extLst>
        </xdr:cNvPr>
        <xdr:cNvSpPr/>
      </xdr:nvSpPr>
      <xdr:spPr>
        <a:xfrm>
          <a:off x="7629525" y="6924282"/>
          <a:ext cx="674687" cy="867168"/>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13</xdr:row>
      <xdr:rowOff>19050</xdr:rowOff>
    </xdr:from>
    <xdr:to>
      <xdr:col>36</xdr:col>
      <xdr:colOff>0</xdr:colOff>
      <xdr:row>15</xdr:row>
      <xdr:rowOff>2382</xdr:rowOff>
    </xdr:to>
    <xdr:sp macro="" textlink="">
      <xdr:nvSpPr>
        <xdr:cNvPr id="5226" name="テキスト ボックス 5225">
          <a:extLst>
            <a:ext uri="{FF2B5EF4-FFF2-40B4-BE49-F238E27FC236}">
              <a16:creationId xmlns:a16="http://schemas.microsoft.com/office/drawing/2014/main" id="{00000000-0008-0000-0B00-00006A140000}"/>
            </a:ext>
          </a:extLst>
        </xdr:cNvPr>
        <xdr:cNvSpPr txBox="1"/>
      </xdr:nvSpPr>
      <xdr:spPr>
        <a:xfrm>
          <a:off x="3943350" y="2857500"/>
          <a:ext cx="3552825" cy="53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a:t>
          </a:r>
        </a:p>
        <a:p>
          <a:r>
            <a:rPr kumimoji="1" lang="ja-JP" altLang="en-US" sz="1000" b="1">
              <a:solidFill>
                <a:sysClr val="windowText" lastClr="000000"/>
              </a:solidFill>
            </a:rPr>
            <a:t>提出いただく必要があります</a:t>
          </a:r>
        </a:p>
        <a:p>
          <a:endParaRPr kumimoji="1" lang="ja-JP" altLang="en-US" sz="1100" b="0">
            <a:solidFill>
              <a:srgbClr val="FF0000"/>
            </a:solidFill>
          </a:endParaRPr>
        </a:p>
      </xdr:txBody>
    </xdr:sp>
    <xdr:clientData/>
  </xdr:twoCellAnchor>
  <xdr:twoCellAnchor>
    <xdr:from>
      <xdr:col>19</xdr:col>
      <xdr:colOff>38100</xdr:colOff>
      <xdr:row>12</xdr:row>
      <xdr:rowOff>28575</xdr:rowOff>
    </xdr:from>
    <xdr:to>
      <xdr:col>38</xdr:col>
      <xdr:colOff>9525</xdr:colOff>
      <xdr:row>13</xdr:row>
      <xdr:rowOff>95250</xdr:rowOff>
    </xdr:to>
    <xdr:sp macro="" textlink="">
      <xdr:nvSpPr>
        <xdr:cNvPr id="5227" name="テキスト ボックス 5226">
          <a:extLst>
            <a:ext uri="{FF2B5EF4-FFF2-40B4-BE49-F238E27FC236}">
              <a16:creationId xmlns:a16="http://schemas.microsoft.com/office/drawing/2014/main" id="{00000000-0008-0000-0B00-00006B140000}"/>
            </a:ext>
          </a:extLst>
        </xdr:cNvPr>
        <xdr:cNvSpPr txBox="1"/>
      </xdr:nvSpPr>
      <xdr:spPr>
        <a:xfrm>
          <a:off x="4133850" y="2590800"/>
          <a:ext cx="3771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依頼者以外の方が支払いされる場合に入力ください</a:t>
          </a:r>
          <a:endParaRPr kumimoji="1" lang="en-US" altLang="ja-JP" sz="9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9525</xdr:colOff>
      <xdr:row>1</xdr:row>
      <xdr:rowOff>190500</xdr:rowOff>
    </xdr:from>
    <xdr:to>
      <xdr:col>41</xdr:col>
      <xdr:colOff>314325</xdr:colOff>
      <xdr:row>6</xdr:row>
      <xdr:rowOff>0</xdr:rowOff>
    </xdr:to>
    <xdr:grpSp>
      <xdr:nvGrpSpPr>
        <xdr:cNvPr id="2" name="Group 4">
          <a:extLst>
            <a:ext uri="{FF2B5EF4-FFF2-40B4-BE49-F238E27FC236}">
              <a16:creationId xmlns:a16="http://schemas.microsoft.com/office/drawing/2014/main" id="{00000000-0008-0000-0900-000002000000}"/>
            </a:ext>
          </a:extLst>
        </xdr:cNvPr>
        <xdr:cNvGrpSpPr>
          <a:grpSpLocks/>
        </xdr:cNvGrpSpPr>
      </xdr:nvGrpSpPr>
      <xdr:grpSpPr bwMode="auto">
        <a:xfrm>
          <a:off x="6534150" y="371475"/>
          <a:ext cx="2324100" cy="847725"/>
          <a:chOff x="551" y="65"/>
          <a:chExt cx="173" cy="89"/>
        </a:xfrm>
      </xdr:grpSpPr>
      <xdr:sp macro="" textlink="">
        <xdr:nvSpPr>
          <xdr:cNvPr id="3" name="Rectangle 5">
            <a:extLst>
              <a:ext uri="{FF2B5EF4-FFF2-40B4-BE49-F238E27FC236}">
                <a16:creationId xmlns:a16="http://schemas.microsoft.com/office/drawing/2014/main" id="{00000000-0008-0000-0900-000003000000}"/>
              </a:ext>
            </a:extLst>
          </xdr:cNvPr>
          <xdr:cNvSpPr>
            <a:spLocks noChangeArrowheads="1"/>
          </xdr:cNvSpPr>
        </xdr:nvSpPr>
        <xdr:spPr bwMode="auto">
          <a:xfrm>
            <a:off x="551"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Rectangle 6">
            <a:extLst>
              <a:ext uri="{FF2B5EF4-FFF2-40B4-BE49-F238E27FC236}">
                <a16:creationId xmlns:a16="http://schemas.microsoft.com/office/drawing/2014/main" id="{00000000-0008-0000-0900-000004000000}"/>
              </a:ext>
            </a:extLst>
          </xdr:cNvPr>
          <xdr:cNvSpPr>
            <a:spLocks noChangeArrowheads="1"/>
          </xdr:cNvSpPr>
        </xdr:nvSpPr>
        <xdr:spPr bwMode="auto">
          <a:xfrm>
            <a:off x="608"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Rectangle 7">
            <a:extLst>
              <a:ext uri="{FF2B5EF4-FFF2-40B4-BE49-F238E27FC236}">
                <a16:creationId xmlns:a16="http://schemas.microsoft.com/office/drawing/2014/main" id="{00000000-0008-0000-0900-000005000000}"/>
              </a:ext>
            </a:extLst>
          </xdr:cNvPr>
          <xdr:cNvSpPr>
            <a:spLocks noChangeArrowheads="1"/>
          </xdr:cNvSpPr>
        </xdr:nvSpPr>
        <xdr:spPr bwMode="auto">
          <a:xfrm>
            <a:off x="666"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Text Box 8">
            <a:extLst>
              <a:ext uri="{FF2B5EF4-FFF2-40B4-BE49-F238E27FC236}">
                <a16:creationId xmlns:a16="http://schemas.microsoft.com/office/drawing/2014/main" id="{00000000-0008-0000-0900-000006000000}"/>
              </a:ext>
            </a:extLst>
          </xdr:cNvPr>
          <xdr:cNvSpPr txBox="1">
            <a:spLocks noChangeArrowheads="1"/>
          </xdr:cNvSpPr>
        </xdr:nvSpPr>
        <xdr:spPr bwMode="auto">
          <a:xfrm>
            <a:off x="551"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7" name="Text Box 9">
            <a:extLst>
              <a:ext uri="{FF2B5EF4-FFF2-40B4-BE49-F238E27FC236}">
                <a16:creationId xmlns:a16="http://schemas.microsoft.com/office/drawing/2014/main" id="{00000000-0008-0000-0900-000007000000}"/>
              </a:ext>
            </a:extLst>
          </xdr:cNvPr>
          <xdr:cNvSpPr txBox="1">
            <a:spLocks noChangeArrowheads="1"/>
          </xdr:cNvSpPr>
        </xdr:nvSpPr>
        <xdr:spPr bwMode="auto">
          <a:xfrm>
            <a:off x="608"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8" name="Text Box 10">
            <a:extLst>
              <a:ext uri="{FF2B5EF4-FFF2-40B4-BE49-F238E27FC236}">
                <a16:creationId xmlns:a16="http://schemas.microsoft.com/office/drawing/2014/main" id="{00000000-0008-0000-0900-000008000000}"/>
              </a:ext>
            </a:extLst>
          </xdr:cNvPr>
          <xdr:cNvSpPr txBox="1">
            <a:spLocks noChangeArrowheads="1"/>
          </xdr:cNvSpPr>
        </xdr:nvSpPr>
        <xdr:spPr bwMode="auto">
          <a:xfrm>
            <a:off x="666"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xdr:from>
      <xdr:col>40</xdr:col>
      <xdr:colOff>187378</xdr:colOff>
      <xdr:row>8</xdr:row>
      <xdr:rowOff>203931</xdr:rowOff>
    </xdr:from>
    <xdr:to>
      <xdr:col>41</xdr:col>
      <xdr:colOff>25056</xdr:colOff>
      <xdr:row>9</xdr:row>
      <xdr:rowOff>122160</xdr:rowOff>
    </xdr:to>
    <xdr:sp macro="" textlink="">
      <xdr:nvSpPr>
        <xdr:cNvPr id="9" name="Text Box 18">
          <a:extLst>
            <a:ext uri="{FF2B5EF4-FFF2-40B4-BE49-F238E27FC236}">
              <a16:creationId xmlns:a16="http://schemas.microsoft.com/office/drawing/2014/main" id="{00000000-0008-0000-0900-000009000000}"/>
            </a:ext>
          </a:extLst>
        </xdr:cNvPr>
        <xdr:cNvSpPr txBox="1">
          <a:spLocks noChangeArrowheads="1"/>
        </xdr:cNvSpPr>
      </xdr:nvSpPr>
      <xdr:spPr bwMode="auto">
        <a:xfrm>
          <a:off x="8350303" y="1727931"/>
          <a:ext cx="218678" cy="137304"/>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40</xdr:col>
      <xdr:colOff>186800</xdr:colOff>
      <xdr:row>12</xdr:row>
      <xdr:rowOff>179718</xdr:rowOff>
    </xdr:from>
    <xdr:to>
      <xdr:col>41</xdr:col>
      <xdr:colOff>89858</xdr:colOff>
      <xdr:row>13</xdr:row>
      <xdr:rowOff>215660</xdr:rowOff>
    </xdr:to>
    <xdr:sp macro="" textlink="">
      <xdr:nvSpPr>
        <xdr:cNvPr id="10" name="Text Box 18">
          <a:extLst>
            <a:ext uri="{FF2B5EF4-FFF2-40B4-BE49-F238E27FC236}">
              <a16:creationId xmlns:a16="http://schemas.microsoft.com/office/drawing/2014/main" id="{00000000-0008-0000-0900-00000A000000}"/>
            </a:ext>
          </a:extLst>
        </xdr:cNvPr>
        <xdr:cNvSpPr txBox="1">
          <a:spLocks noChangeArrowheads="1"/>
        </xdr:cNvSpPr>
      </xdr:nvSpPr>
      <xdr:spPr bwMode="auto">
        <a:xfrm flipH="1">
          <a:off x="8349725" y="2503818"/>
          <a:ext cx="284058" cy="264542"/>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xdr:col>
      <xdr:colOff>11110</xdr:colOff>
      <xdr:row>52</xdr:row>
      <xdr:rowOff>4597</xdr:rowOff>
    </xdr:from>
    <xdr:to>
      <xdr:col>21</xdr:col>
      <xdr:colOff>152874</xdr:colOff>
      <xdr:row>58</xdr:row>
      <xdr:rowOff>32365</xdr:rowOff>
    </xdr:to>
    <xdr:grpSp>
      <xdr:nvGrpSpPr>
        <xdr:cNvPr id="11" name="グループ化 120">
          <a:extLst>
            <a:ext uri="{FF2B5EF4-FFF2-40B4-BE49-F238E27FC236}">
              <a16:creationId xmlns:a16="http://schemas.microsoft.com/office/drawing/2014/main" id="{00000000-0008-0000-0900-00000B000000}"/>
            </a:ext>
          </a:extLst>
        </xdr:cNvPr>
        <xdr:cNvGrpSpPr>
          <a:grpSpLocks/>
        </xdr:cNvGrpSpPr>
      </xdr:nvGrpSpPr>
      <xdr:grpSpPr bwMode="auto">
        <a:xfrm>
          <a:off x="296860" y="12072772"/>
          <a:ext cx="4180364" cy="1113618"/>
          <a:chOff x="147492" y="7256611"/>
          <a:chExt cx="4237012" cy="811192"/>
        </a:xfrm>
        <a:solidFill>
          <a:srgbClr val="CCFFFF"/>
        </a:solidFill>
      </xdr:grpSpPr>
      <xdr:grpSp>
        <xdr:nvGrpSpPr>
          <xdr:cNvPr id="12" name="グループ化 10">
            <a:extLst>
              <a:ext uri="{FF2B5EF4-FFF2-40B4-BE49-F238E27FC236}">
                <a16:creationId xmlns:a16="http://schemas.microsoft.com/office/drawing/2014/main" id="{00000000-0008-0000-0900-00000C000000}"/>
              </a:ext>
            </a:extLst>
          </xdr:cNvPr>
          <xdr:cNvGrpSpPr>
            <a:grpSpLocks/>
          </xdr:cNvGrpSpPr>
        </xdr:nvGrpSpPr>
        <xdr:grpSpPr bwMode="auto">
          <a:xfrm>
            <a:off x="163922" y="7256611"/>
            <a:ext cx="2587444" cy="731786"/>
            <a:chOff x="3531220" y="4414022"/>
            <a:chExt cx="1788843" cy="940886"/>
          </a:xfrm>
          <a:grpFill/>
        </xdr:grpSpPr>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3531220" y="4414022"/>
              <a:ext cx="1788843" cy="2381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9" name="テキスト ボックス 57352">
              <a:extLst>
                <a:ext uri="{FF2B5EF4-FFF2-40B4-BE49-F238E27FC236}">
                  <a16:creationId xmlns:a16="http://schemas.microsoft.com/office/drawing/2014/main" id="{00000000-0008-0000-0900-000013000000}"/>
                </a:ext>
              </a:extLst>
            </xdr:cNvPr>
            <xdr:cNvSpPr txBox="1"/>
          </xdr:nvSpPr>
          <xdr:spPr>
            <a:xfrm>
              <a:off x="3531220" y="4652220"/>
              <a:ext cx="1788843" cy="7026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3" name="グループ化 11">
            <a:extLst>
              <a:ext uri="{FF2B5EF4-FFF2-40B4-BE49-F238E27FC236}">
                <a16:creationId xmlns:a16="http://schemas.microsoft.com/office/drawing/2014/main" id="{00000000-0008-0000-0900-00000D000000}"/>
              </a:ext>
            </a:extLst>
          </xdr:cNvPr>
          <xdr:cNvGrpSpPr>
            <a:grpSpLocks/>
          </xdr:cNvGrpSpPr>
        </xdr:nvGrpSpPr>
        <xdr:grpSpPr bwMode="auto">
          <a:xfrm>
            <a:off x="2741527" y="7256611"/>
            <a:ext cx="1574110" cy="731787"/>
            <a:chOff x="3531220" y="4414024"/>
            <a:chExt cx="1788842" cy="940884"/>
          </a:xfrm>
          <a:grpFill/>
        </xdr:grpSpPr>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3531220" y="4414024"/>
              <a:ext cx="1788842" cy="23819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3531220" y="4652222"/>
              <a:ext cx="1788842" cy="7026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bwMode="auto">
          <a:xfrm>
            <a:off x="147492" y="7521279"/>
            <a:ext cx="2813722" cy="546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3650049</a:t>
            </a:r>
          </a:p>
          <a:p>
            <a:pPr>
              <a:lnSpc>
                <a:spcPts val="1200"/>
              </a:lnSpc>
            </a:pPr>
            <a:r>
              <a:rPr kumimoji="1" lang="ja-JP" altLang="en-US" sz="1000">
                <a:latin typeface="ＭＳ Ｐ明朝" panose="02020600040205080304" pitchFamily="18" charset="-128"/>
                <a:ea typeface="ＭＳ Ｐ明朝" panose="02020600040205080304" pitchFamily="18" charset="-128"/>
              </a:rPr>
              <a:t>鳥取銀行　倉吉中央支店　普通 </a:t>
            </a:r>
            <a:r>
              <a:rPr kumimoji="1" lang="en-US" altLang="ja-JP" sz="1000">
                <a:latin typeface="ＭＳ Ｐ明朝" panose="02020600040205080304" pitchFamily="18" charset="-128"/>
                <a:ea typeface="ＭＳ Ｐ明朝" panose="02020600040205080304" pitchFamily="18" charset="-128"/>
              </a:rPr>
              <a:t>0013632</a:t>
            </a:r>
          </a:p>
          <a:p>
            <a:pPr>
              <a:lnSpc>
                <a:spcPts val="1000"/>
              </a:lnSpc>
            </a:pPr>
            <a:r>
              <a:rPr kumimoji="1" lang="ja-JP" altLang="en-US" sz="1000">
                <a:latin typeface="ＭＳ Ｐ明朝" panose="02020600040205080304" pitchFamily="18" charset="-128"/>
                <a:ea typeface="ＭＳ Ｐ明朝" panose="02020600040205080304" pitchFamily="18" charset="-128"/>
              </a:rPr>
              <a:t>倉吉信用金庫　倉吉駅前支店  普通 </a:t>
            </a:r>
            <a:r>
              <a:rPr kumimoji="1" lang="en-US" altLang="ja-JP" sz="1000">
                <a:latin typeface="ＭＳ Ｐ明朝" panose="02020600040205080304" pitchFamily="18" charset="-128"/>
                <a:ea typeface="ＭＳ Ｐ明朝" panose="02020600040205080304" pitchFamily="18" charset="-128"/>
              </a:rPr>
              <a:t>0258911</a:t>
            </a:r>
            <a:endParaRPr kumimoji="1" lang="ja-JP" altLang="en-US" sz="1000">
              <a:latin typeface="ＭＳ Ｐ明朝" panose="02020600040205080304" pitchFamily="18" charset="-128"/>
              <a:ea typeface="ＭＳ Ｐ明朝" panose="02020600040205080304" pitchFamily="18" charset="-128"/>
            </a:endParaRPr>
          </a:p>
        </xdr:txBody>
      </xdr:sp>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25</xdr:col>
      <xdr:colOff>161925</xdr:colOff>
      <xdr:row>1</xdr:row>
      <xdr:rowOff>9525</xdr:rowOff>
    </xdr:from>
    <xdr:to>
      <xdr:col>31</xdr:col>
      <xdr:colOff>47625</xdr:colOff>
      <xdr:row>6</xdr:row>
      <xdr:rowOff>9525</xdr:rowOff>
    </xdr:to>
    <xdr:grpSp>
      <xdr:nvGrpSpPr>
        <xdr:cNvPr id="20" name="グループ化 1">
          <a:extLst>
            <a:ext uri="{FF2B5EF4-FFF2-40B4-BE49-F238E27FC236}">
              <a16:creationId xmlns:a16="http://schemas.microsoft.com/office/drawing/2014/main" id="{00000000-0008-0000-0900-000014000000}"/>
            </a:ext>
          </a:extLst>
        </xdr:cNvPr>
        <xdr:cNvGrpSpPr>
          <a:grpSpLocks/>
        </xdr:cNvGrpSpPr>
      </xdr:nvGrpSpPr>
      <xdr:grpSpPr bwMode="auto">
        <a:xfrm>
          <a:off x="5286375" y="190500"/>
          <a:ext cx="1085850" cy="1038225"/>
          <a:chOff x="6426868" y="11500184"/>
          <a:chExt cx="1273346" cy="1193131"/>
        </a:xfrm>
      </xdr:grpSpPr>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6438658" y="11500184"/>
            <a:ext cx="1261556"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22" name="直線コネクタ 3">
            <a:extLst>
              <a:ext uri="{FF2B5EF4-FFF2-40B4-BE49-F238E27FC236}">
                <a16:creationId xmlns:a16="http://schemas.microsoft.com/office/drawing/2014/main" id="{00000000-0008-0000-0900-000016000000}"/>
              </a:ext>
            </a:extLst>
          </xdr:cNvPr>
          <xdr:cNvCxnSpPr>
            <a:cxnSpLocks noChangeShapeType="1"/>
          </xdr:cNvCxnSpPr>
        </xdr:nvCxnSpPr>
        <xdr:spPr bwMode="auto">
          <a:xfrm>
            <a:off x="6426868" y="11776924"/>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38</xdr:col>
      <xdr:colOff>76709</xdr:colOff>
      <xdr:row>50</xdr:row>
      <xdr:rowOff>228808</xdr:rowOff>
    </xdr:from>
    <xdr:to>
      <xdr:col>41</xdr:col>
      <xdr:colOff>550945</xdr:colOff>
      <xdr:row>58</xdr:row>
      <xdr:rowOff>87730</xdr:rowOff>
    </xdr:to>
    <xdr:grpSp>
      <xdr:nvGrpSpPr>
        <xdr:cNvPr id="26" name="グループ化 27">
          <a:extLst>
            <a:ext uri="{FF2B5EF4-FFF2-40B4-BE49-F238E27FC236}">
              <a16:creationId xmlns:a16="http://schemas.microsoft.com/office/drawing/2014/main" id="{00000000-0008-0000-0900-00001A000000}"/>
            </a:ext>
          </a:extLst>
        </xdr:cNvPr>
        <xdr:cNvGrpSpPr>
          <a:grpSpLocks/>
        </xdr:cNvGrpSpPr>
      </xdr:nvGrpSpPr>
      <xdr:grpSpPr bwMode="auto">
        <a:xfrm>
          <a:off x="7801484" y="11915983"/>
          <a:ext cx="1293386" cy="1325772"/>
          <a:chOff x="6426868" y="11500184"/>
          <a:chExt cx="1273343" cy="1193131"/>
        </a:xfrm>
      </xdr:grpSpPr>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6437941" y="11500184"/>
            <a:ext cx="1262270"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領　収　済　印</a:t>
            </a:r>
          </a:p>
        </xdr:txBody>
      </xdr:sp>
      <xdr:cxnSp macro="">
        <xdr:nvCxnSpPr>
          <xdr:cNvPr id="28" name="直線コネクタ 29">
            <a:extLst>
              <a:ext uri="{FF2B5EF4-FFF2-40B4-BE49-F238E27FC236}">
                <a16:creationId xmlns:a16="http://schemas.microsoft.com/office/drawing/2014/main" id="{00000000-0008-0000-0900-00001C000000}"/>
              </a:ext>
            </a:extLst>
          </xdr:cNvPr>
          <xdr:cNvCxnSpPr>
            <a:cxnSpLocks noChangeShapeType="1"/>
          </xdr:cNvCxnSpPr>
        </xdr:nvCxnSpPr>
        <xdr:spPr bwMode="auto">
          <a:xfrm>
            <a:off x="6426868" y="1176362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xdr:from>
          <xdr:col>47</xdr:col>
          <xdr:colOff>1060782</xdr:colOff>
          <xdr:row>55</xdr:row>
          <xdr:rowOff>40104</xdr:rowOff>
        </xdr:from>
        <xdr:to>
          <xdr:col>48</xdr:col>
          <xdr:colOff>0</xdr:colOff>
          <xdr:row>57</xdr:row>
          <xdr:rowOff>30079</xdr:rowOff>
        </xdr:to>
        <xdr:grpSp>
          <xdr:nvGrpSpPr>
            <xdr:cNvPr id="29" name="グループ化 28">
              <a:extLst>
                <a:ext uri="{FF2B5EF4-FFF2-40B4-BE49-F238E27FC236}">
                  <a16:creationId xmlns:a16="http://schemas.microsoft.com/office/drawing/2014/main" id="{00000000-0008-0000-0900-00001D000000}"/>
                </a:ext>
              </a:extLst>
            </xdr:cNvPr>
            <xdr:cNvGrpSpPr/>
          </xdr:nvGrpSpPr>
          <xdr:grpSpPr>
            <a:xfrm>
              <a:off x="10871532" y="12632154"/>
              <a:ext cx="167943" cy="390025"/>
              <a:chOff x="0" y="10382226"/>
              <a:chExt cx="0" cy="2461767"/>
            </a:xfrm>
          </xdr:grpSpPr>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900-0000030C0000}"/>
                  </a:ext>
                </a:extLst>
              </xdr:cNvPr>
              <xdr:cNvSpPr/>
            </xdr:nvSpPr>
            <xdr:spPr bwMode="auto">
              <a:xfrm>
                <a:off x="0" y="12624918"/>
                <a:ext cx="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種類ごとに印刷</a:t>
                </a:r>
              </a:p>
            </xdr:txBody>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900-0000040C0000}"/>
                  </a:ext>
                </a:extLst>
              </xdr:cNvPr>
              <xdr:cNvSpPr/>
            </xdr:nvSpPr>
            <xdr:spPr bwMode="auto">
              <a:xfrm>
                <a:off x="0" y="10382226"/>
                <a:ext cx="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受付番号ごとに印刷</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57150</xdr:rowOff>
        </xdr:from>
        <xdr:to>
          <xdr:col>2</xdr:col>
          <xdr:colOff>104775</xdr:colOff>
          <xdr:row>58</xdr:row>
          <xdr:rowOff>238125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9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76200</xdr:rowOff>
        </xdr:from>
        <xdr:to>
          <xdr:col>2</xdr:col>
          <xdr:colOff>104775</xdr:colOff>
          <xdr:row>63</xdr:row>
          <xdr:rowOff>133350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9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49</xdr:row>
          <xdr:rowOff>76200</xdr:rowOff>
        </xdr:from>
        <xdr:to>
          <xdr:col>11</xdr:col>
          <xdr:colOff>171450</xdr:colOff>
          <xdr:row>50</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9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コンクリート用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49</xdr:row>
          <xdr:rowOff>95250</xdr:rowOff>
        </xdr:from>
        <xdr:to>
          <xdr:col>25</xdr:col>
          <xdr:colOff>190500</xdr:colOff>
          <xdr:row>50</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9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道路用、アスファルト用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49</xdr:row>
          <xdr:rowOff>95250</xdr:rowOff>
        </xdr:from>
        <xdr:to>
          <xdr:col>17</xdr:col>
          <xdr:colOff>152400</xdr:colOff>
          <xdr:row>50</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9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JNLA標章付き</a:t>
              </a:r>
            </a:p>
          </xdr:txBody>
        </xdr:sp>
        <xdr:clientData fLocksWithSheet="0"/>
      </xdr:twoCellAnchor>
    </mc:Choice>
    <mc:Fallback/>
  </mc:AlternateContent>
  <xdr:twoCellAnchor>
    <xdr:from>
      <xdr:col>42</xdr:col>
      <xdr:colOff>50531</xdr:colOff>
      <xdr:row>30</xdr:row>
      <xdr:rowOff>202285</xdr:rowOff>
    </xdr:from>
    <xdr:to>
      <xdr:col>54</xdr:col>
      <xdr:colOff>98157</xdr:colOff>
      <xdr:row>44</xdr:row>
      <xdr:rowOff>181671</xdr:rowOff>
    </xdr:to>
    <xdr:grpSp>
      <xdr:nvGrpSpPr>
        <xdr:cNvPr id="3135" name="グループ化 3134">
          <a:extLst>
            <a:ext uri="{FF2B5EF4-FFF2-40B4-BE49-F238E27FC236}">
              <a16:creationId xmlns:a16="http://schemas.microsoft.com/office/drawing/2014/main" id="{00000000-0008-0000-0900-00003F0C0000}"/>
            </a:ext>
          </a:extLst>
        </xdr:cNvPr>
        <xdr:cNvGrpSpPr/>
      </xdr:nvGrpSpPr>
      <xdr:grpSpPr>
        <a:xfrm>
          <a:off x="9175481" y="7203160"/>
          <a:ext cx="6076951" cy="3075011"/>
          <a:chOff x="9023627" y="8736857"/>
          <a:chExt cx="3724439" cy="3763223"/>
        </a:xfrm>
      </xdr:grpSpPr>
      <xdr:sp macro="" textlink="">
        <xdr:nvSpPr>
          <xdr:cNvPr id="3136" name="左矢印 1205">
            <a:extLst>
              <a:ext uri="{FF2B5EF4-FFF2-40B4-BE49-F238E27FC236}">
                <a16:creationId xmlns:a16="http://schemas.microsoft.com/office/drawing/2014/main" id="{00000000-0008-0000-0900-0000400C0000}"/>
              </a:ext>
            </a:extLst>
          </xdr:cNvPr>
          <xdr:cNvSpPr/>
        </xdr:nvSpPr>
        <xdr:spPr>
          <a:xfrm rot="19728594">
            <a:off x="9023627" y="12023830"/>
            <a:ext cx="430383"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37" name="テキスト ボックス 3136">
            <a:extLst>
              <a:ext uri="{FF2B5EF4-FFF2-40B4-BE49-F238E27FC236}">
                <a16:creationId xmlns:a16="http://schemas.microsoft.com/office/drawing/2014/main" id="{00000000-0008-0000-0900-0000410C0000}"/>
              </a:ext>
            </a:extLst>
          </xdr:cNvPr>
          <xdr:cNvSpPr txBox="1"/>
        </xdr:nvSpPr>
        <xdr:spPr>
          <a:xfrm>
            <a:off x="9270481" y="8736857"/>
            <a:ext cx="3477585" cy="352034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成績書の発行方法を検討され、必要な部数等を入力してください。</a:t>
            </a:r>
          </a:p>
          <a:p>
            <a:r>
              <a:rPr kumimoji="1" lang="ja-JP" altLang="en-US" sz="1100" b="1">
                <a:solidFill>
                  <a:srgbClr val="FF0000"/>
                </a:solidFill>
              </a:rPr>
              <a:t>　 </a:t>
            </a:r>
            <a:r>
              <a:rPr kumimoji="1" lang="ja-JP" altLang="en-US" sz="1100" b="1">
                <a:solidFill>
                  <a:sysClr val="windowText" lastClr="000000"/>
                </a:solidFill>
              </a:rPr>
              <a:t>１部差し引いた数（種類ごとの場合は、試料種類の数を差し引く）が自動的に表示され、</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rPr>
              <a:t>(</a:t>
            </a:r>
            <a:r>
              <a:rPr kumimoji="1" lang="ja-JP" altLang="en-US" sz="1100" b="1" baseline="0">
                <a:solidFill>
                  <a:srgbClr val="FF0000"/>
                </a:solidFill>
              </a:rPr>
              <a:t>税抜</a:t>
            </a:r>
            <a:r>
              <a:rPr kumimoji="1" lang="en-US" altLang="ja-JP" sz="1100" b="1" baseline="0">
                <a:solidFill>
                  <a:srgbClr val="FF0000"/>
                </a:solidFill>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また、依頼時に記載された内容（文字）の訂正により、成績書記載内容を変更する場合です。</a:t>
            </a:r>
            <a:endParaRPr kumimoji="1" lang="en-US" altLang="ja-JP" sz="1100" b="1">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xdr:from>
          <xdr:col>7</xdr:col>
          <xdr:colOff>114300</xdr:colOff>
          <xdr:row>47</xdr:row>
          <xdr:rowOff>28575</xdr:rowOff>
        </xdr:from>
        <xdr:to>
          <xdr:col>11</xdr:col>
          <xdr:colOff>0</xdr:colOff>
          <xdr:row>47</xdr:row>
          <xdr:rowOff>266700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9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47</xdr:row>
          <xdr:rowOff>38100</xdr:rowOff>
        </xdr:from>
        <xdr:to>
          <xdr:col>23</xdr:col>
          <xdr:colOff>152400</xdr:colOff>
          <xdr:row>47</xdr:row>
          <xdr:rowOff>266700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9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47</xdr:row>
          <xdr:rowOff>19050</xdr:rowOff>
        </xdr:from>
        <xdr:to>
          <xdr:col>13</xdr:col>
          <xdr:colOff>66675</xdr:colOff>
          <xdr:row>48</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9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47</xdr:row>
          <xdr:rowOff>9525</xdr:rowOff>
        </xdr:from>
        <xdr:to>
          <xdr:col>20</xdr:col>
          <xdr:colOff>9525</xdr:colOff>
          <xdr:row>48</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9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郵便送付</a:t>
              </a:r>
            </a:p>
          </xdr:txBody>
        </xdr:sp>
        <xdr:clientData/>
      </xdr:twoCellAnchor>
    </mc:Choice>
    <mc:Fallback/>
  </mc:AlternateContent>
  <xdr:twoCellAnchor>
    <xdr:from>
      <xdr:col>1</xdr:col>
      <xdr:colOff>209550</xdr:colOff>
      <xdr:row>47</xdr:row>
      <xdr:rowOff>219075</xdr:rowOff>
    </xdr:from>
    <xdr:to>
      <xdr:col>28</xdr:col>
      <xdr:colOff>194510</xdr:colOff>
      <xdr:row>49</xdr:row>
      <xdr:rowOff>41607</xdr:rowOff>
    </xdr:to>
    <xdr:sp macro="" textlink="">
      <xdr:nvSpPr>
        <xdr:cNvPr id="3153" name="テキスト ボックス 3152">
          <a:extLst>
            <a:ext uri="{FF2B5EF4-FFF2-40B4-BE49-F238E27FC236}">
              <a16:creationId xmlns:a16="http://schemas.microsoft.com/office/drawing/2014/main" id="{00000000-0008-0000-0900-0000510C0000}"/>
            </a:ext>
          </a:extLst>
        </xdr:cNvPr>
        <xdr:cNvSpPr txBox="1"/>
      </xdr:nvSpPr>
      <xdr:spPr>
        <a:xfrm>
          <a:off x="257175" y="11077575"/>
          <a:ext cx="5661860" cy="374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50">
              <a:latin typeface="ＭＳ Ｐ明朝" panose="02020600040205080304" pitchFamily="18" charset="-128"/>
              <a:ea typeface="ＭＳ Ｐ明朝" panose="02020600040205080304" pitchFamily="18" charset="-128"/>
            </a:rPr>
            <a:t>※</a:t>
          </a:r>
          <a:r>
            <a:rPr kumimoji="1" lang="ja-JP" altLang="en-US" sz="950">
              <a:latin typeface="ＭＳ Ｐ明朝" panose="02020600040205080304" pitchFamily="18" charset="-128"/>
              <a:ea typeface="ＭＳ Ｐ明朝" panose="02020600040205080304" pitchFamily="18" charset="-128"/>
            </a:rPr>
            <a:t>送付先が依頼者住所と異なる場合は、「協議・連絡・指示事項等」に送付先住所等を記載してください。</a:t>
          </a:r>
        </a:p>
      </xdr:txBody>
    </xdr:sp>
    <xdr:clientData/>
  </xdr:twoCellAnchor>
  <xdr:twoCellAnchor>
    <xdr:from>
      <xdr:col>1</xdr:col>
      <xdr:colOff>28575</xdr:colOff>
      <xdr:row>62</xdr:row>
      <xdr:rowOff>9922</xdr:rowOff>
    </xdr:from>
    <xdr:to>
      <xdr:col>3</xdr:col>
      <xdr:colOff>161925</xdr:colOff>
      <xdr:row>64</xdr:row>
      <xdr:rowOff>35719</xdr:rowOff>
    </xdr:to>
    <xdr:sp macro="" textlink="">
      <xdr:nvSpPr>
        <xdr:cNvPr id="3146" name="楕円 3145">
          <a:extLst>
            <a:ext uri="{FF2B5EF4-FFF2-40B4-BE49-F238E27FC236}">
              <a16:creationId xmlns:a16="http://schemas.microsoft.com/office/drawing/2014/main" id="{00000000-0008-0000-0900-00004A0C0000}"/>
            </a:ext>
          </a:extLst>
        </xdr:cNvPr>
        <xdr:cNvSpPr/>
      </xdr:nvSpPr>
      <xdr:spPr>
        <a:xfrm>
          <a:off x="76200" y="14078347"/>
          <a:ext cx="571500"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59949</xdr:colOff>
      <xdr:row>61</xdr:row>
      <xdr:rowOff>85725</xdr:rowOff>
    </xdr:from>
    <xdr:to>
      <xdr:col>20</xdr:col>
      <xdr:colOff>180202</xdr:colOff>
      <xdr:row>63</xdr:row>
      <xdr:rowOff>8731</xdr:rowOff>
    </xdr:to>
    <xdr:sp macro="" textlink="">
      <xdr:nvSpPr>
        <xdr:cNvPr id="3147" name="テキスト ボックス 3146">
          <a:extLst>
            <a:ext uri="{FF2B5EF4-FFF2-40B4-BE49-F238E27FC236}">
              <a16:creationId xmlns:a16="http://schemas.microsoft.com/office/drawing/2014/main" id="{00000000-0008-0000-0900-00004B0C0000}"/>
            </a:ext>
          </a:extLst>
        </xdr:cNvPr>
        <xdr:cNvSpPr txBox="1"/>
      </xdr:nvSpPr>
      <xdr:spPr>
        <a:xfrm>
          <a:off x="345699" y="13811250"/>
          <a:ext cx="3958828"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1</xdr:col>
      <xdr:colOff>0</xdr:colOff>
      <xdr:row>57</xdr:row>
      <xdr:rowOff>99218</xdr:rowOff>
    </xdr:from>
    <xdr:to>
      <xdr:col>4</xdr:col>
      <xdr:colOff>157163</xdr:colOff>
      <xdr:row>59</xdr:row>
      <xdr:rowOff>58340</xdr:rowOff>
    </xdr:to>
    <xdr:sp macro="" textlink="">
      <xdr:nvSpPr>
        <xdr:cNvPr id="3149" name="楕円 3148">
          <a:extLst>
            <a:ext uri="{FF2B5EF4-FFF2-40B4-BE49-F238E27FC236}">
              <a16:creationId xmlns:a16="http://schemas.microsoft.com/office/drawing/2014/main" id="{00000000-0008-0000-0900-00004D0C0000}"/>
            </a:ext>
          </a:extLst>
        </xdr:cNvPr>
        <xdr:cNvSpPr/>
      </xdr:nvSpPr>
      <xdr:spPr>
        <a:xfrm>
          <a:off x="47625" y="13091318"/>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48022</xdr:colOff>
      <xdr:row>57</xdr:row>
      <xdr:rowOff>0</xdr:rowOff>
    </xdr:from>
    <xdr:to>
      <xdr:col>14</xdr:col>
      <xdr:colOff>149622</xdr:colOff>
      <xdr:row>59</xdr:row>
      <xdr:rowOff>8731</xdr:rowOff>
    </xdr:to>
    <xdr:sp macro="" textlink="">
      <xdr:nvSpPr>
        <xdr:cNvPr id="3150" name="テキスト ボックス 3149">
          <a:extLst>
            <a:ext uri="{FF2B5EF4-FFF2-40B4-BE49-F238E27FC236}">
              <a16:creationId xmlns:a16="http://schemas.microsoft.com/office/drawing/2014/main" id="{00000000-0008-0000-0900-00004E0C0000}"/>
            </a:ext>
          </a:extLst>
        </xdr:cNvPr>
        <xdr:cNvSpPr txBox="1"/>
      </xdr:nvSpPr>
      <xdr:spPr>
        <a:xfrm>
          <a:off x="771922" y="12992100"/>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14</xdr:col>
      <xdr:colOff>40083</xdr:colOff>
      <xdr:row>46</xdr:row>
      <xdr:rowOff>238125</xdr:rowOff>
    </xdr:from>
    <xdr:to>
      <xdr:col>24</xdr:col>
      <xdr:colOff>19050</xdr:colOff>
      <xdr:row>48</xdr:row>
      <xdr:rowOff>92472</xdr:rowOff>
    </xdr:to>
    <xdr:sp macro="" textlink="">
      <xdr:nvSpPr>
        <xdr:cNvPr id="3151" name="楕円 3150">
          <a:extLst>
            <a:ext uri="{FF2B5EF4-FFF2-40B4-BE49-F238E27FC236}">
              <a16:creationId xmlns:a16="http://schemas.microsoft.com/office/drawing/2014/main" id="{00000000-0008-0000-0900-00004F0C0000}"/>
            </a:ext>
          </a:extLst>
        </xdr:cNvPr>
        <xdr:cNvSpPr/>
      </xdr:nvSpPr>
      <xdr:spPr>
        <a:xfrm>
          <a:off x="2964258" y="10820400"/>
          <a:ext cx="1979217"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8334</xdr:colOff>
      <xdr:row>48</xdr:row>
      <xdr:rowOff>76200</xdr:rowOff>
    </xdr:from>
    <xdr:to>
      <xdr:col>26</xdr:col>
      <xdr:colOff>109934</xdr:colOff>
      <xdr:row>50</xdr:row>
      <xdr:rowOff>33338</xdr:rowOff>
    </xdr:to>
    <xdr:sp macro="" textlink="">
      <xdr:nvSpPr>
        <xdr:cNvPr id="3152" name="テキスト ボックス 3151">
          <a:extLst>
            <a:ext uri="{FF2B5EF4-FFF2-40B4-BE49-F238E27FC236}">
              <a16:creationId xmlns:a16="http://schemas.microsoft.com/office/drawing/2014/main" id="{00000000-0008-0000-0900-0000500C0000}"/>
            </a:ext>
          </a:extLst>
        </xdr:cNvPr>
        <xdr:cNvSpPr txBox="1"/>
      </xdr:nvSpPr>
      <xdr:spPr>
        <a:xfrm>
          <a:off x="3132534" y="11210925"/>
          <a:ext cx="2301875" cy="509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送付の場合に選択してください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6</xdr:col>
      <xdr:colOff>209550</xdr:colOff>
      <xdr:row>46</xdr:row>
      <xdr:rowOff>257175</xdr:rowOff>
    </xdr:from>
    <xdr:to>
      <xdr:col>13</xdr:col>
      <xdr:colOff>104775</xdr:colOff>
      <xdr:row>48</xdr:row>
      <xdr:rowOff>76200</xdr:rowOff>
    </xdr:to>
    <xdr:sp macro="" textlink="">
      <xdr:nvSpPr>
        <xdr:cNvPr id="3166" name="楕円 3165">
          <a:extLst>
            <a:ext uri="{FF2B5EF4-FFF2-40B4-BE49-F238E27FC236}">
              <a16:creationId xmlns:a16="http://schemas.microsoft.com/office/drawing/2014/main" id="{00000000-0008-0000-0900-00005E0C0000}"/>
            </a:ext>
          </a:extLst>
        </xdr:cNvPr>
        <xdr:cNvSpPr/>
      </xdr:nvSpPr>
      <xdr:spPr>
        <a:xfrm>
          <a:off x="1419225" y="10839450"/>
          <a:ext cx="1409700" cy="37147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6</xdr:row>
      <xdr:rowOff>26715</xdr:rowOff>
    </xdr:from>
    <xdr:to>
      <xdr:col>11</xdr:col>
      <xdr:colOff>81757</xdr:colOff>
      <xdr:row>10</xdr:row>
      <xdr:rowOff>107677</xdr:rowOff>
    </xdr:to>
    <xdr:sp macro="" textlink="">
      <xdr:nvSpPr>
        <xdr:cNvPr id="3167" name="楕円 3166">
          <a:extLst>
            <a:ext uri="{FF2B5EF4-FFF2-40B4-BE49-F238E27FC236}">
              <a16:creationId xmlns:a16="http://schemas.microsoft.com/office/drawing/2014/main" id="{00000000-0008-0000-0900-00005F0C0000}"/>
            </a:ext>
          </a:extLst>
        </xdr:cNvPr>
        <xdr:cNvSpPr/>
      </xdr:nvSpPr>
      <xdr:spPr>
        <a:xfrm>
          <a:off x="838200" y="1245915"/>
          <a:ext cx="1567657"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209550</xdr:colOff>
      <xdr:row>8</xdr:row>
      <xdr:rowOff>71225</xdr:rowOff>
    </xdr:from>
    <xdr:to>
      <xdr:col>41</xdr:col>
      <xdr:colOff>132724</xdr:colOff>
      <xdr:row>10</xdr:row>
      <xdr:rowOff>86100</xdr:rowOff>
    </xdr:to>
    <xdr:sp macro="" textlink="">
      <xdr:nvSpPr>
        <xdr:cNvPr id="3111" name="楕円 3110">
          <a:extLst>
            <a:ext uri="{FF2B5EF4-FFF2-40B4-BE49-F238E27FC236}">
              <a16:creationId xmlns:a16="http://schemas.microsoft.com/office/drawing/2014/main" id="{00000000-0008-0000-0900-0000270C0000}"/>
            </a:ext>
          </a:extLst>
        </xdr:cNvPr>
        <xdr:cNvSpPr/>
      </xdr:nvSpPr>
      <xdr:spPr>
        <a:xfrm>
          <a:off x="8134350" y="1595225"/>
          <a:ext cx="542299" cy="4625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17839</xdr:colOff>
      <xdr:row>7</xdr:row>
      <xdr:rowOff>47624</xdr:rowOff>
    </xdr:from>
    <xdr:to>
      <xdr:col>32</xdr:col>
      <xdr:colOff>85726</xdr:colOff>
      <xdr:row>11</xdr:row>
      <xdr:rowOff>45764</xdr:rowOff>
    </xdr:to>
    <xdr:sp macro="" textlink="">
      <xdr:nvSpPr>
        <xdr:cNvPr id="3130" name="楕円 3129">
          <a:extLst>
            <a:ext uri="{FF2B5EF4-FFF2-40B4-BE49-F238E27FC236}">
              <a16:creationId xmlns:a16="http://schemas.microsoft.com/office/drawing/2014/main" id="{00000000-0008-0000-0900-00003A0C0000}"/>
            </a:ext>
          </a:extLst>
        </xdr:cNvPr>
        <xdr:cNvSpPr/>
      </xdr:nvSpPr>
      <xdr:spPr>
        <a:xfrm>
          <a:off x="3142039" y="1390649"/>
          <a:ext cx="3468312" cy="82681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63515</xdr:colOff>
      <xdr:row>12</xdr:row>
      <xdr:rowOff>5910</xdr:rowOff>
    </xdr:from>
    <xdr:to>
      <xdr:col>18</xdr:col>
      <xdr:colOff>163866</xdr:colOff>
      <xdr:row>15</xdr:row>
      <xdr:rowOff>1</xdr:rowOff>
    </xdr:to>
    <xdr:sp macro="" textlink="">
      <xdr:nvSpPr>
        <xdr:cNvPr id="3131" name="右中かっこ 3130">
          <a:extLst>
            <a:ext uri="{FF2B5EF4-FFF2-40B4-BE49-F238E27FC236}">
              <a16:creationId xmlns:a16="http://schemas.microsoft.com/office/drawing/2014/main" id="{00000000-0008-0000-0900-00003B0C0000}"/>
            </a:ext>
          </a:extLst>
        </xdr:cNvPr>
        <xdr:cNvSpPr/>
      </xdr:nvSpPr>
      <xdr:spPr>
        <a:xfrm>
          <a:off x="3587765" y="2330010"/>
          <a:ext cx="300376" cy="651316"/>
        </a:xfrm>
        <a:prstGeom prst="rightBrace">
          <a:avLst>
            <a:gd name="adj1" fmla="val 8333"/>
            <a:gd name="adj2" fmla="val 26271"/>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109286</xdr:colOff>
      <xdr:row>16</xdr:row>
      <xdr:rowOff>77349</xdr:rowOff>
    </xdr:from>
    <xdr:to>
      <xdr:col>10</xdr:col>
      <xdr:colOff>146863</xdr:colOff>
      <xdr:row>18</xdr:row>
      <xdr:rowOff>266701</xdr:rowOff>
    </xdr:to>
    <xdr:sp macro="" textlink="">
      <xdr:nvSpPr>
        <xdr:cNvPr id="3134" name="右中かっこ 3133">
          <a:extLst>
            <a:ext uri="{FF2B5EF4-FFF2-40B4-BE49-F238E27FC236}">
              <a16:creationId xmlns:a16="http://schemas.microsoft.com/office/drawing/2014/main" id="{00000000-0008-0000-0900-00003E0C0000}"/>
            </a:ext>
          </a:extLst>
        </xdr:cNvPr>
        <xdr:cNvSpPr/>
      </xdr:nvSpPr>
      <xdr:spPr>
        <a:xfrm>
          <a:off x="2033336" y="3182499"/>
          <a:ext cx="237602" cy="741802"/>
        </a:xfrm>
        <a:prstGeom prst="rightBrace">
          <a:avLst>
            <a:gd name="adj1" fmla="val 8333"/>
            <a:gd name="adj2" fmla="val 35914"/>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69515</xdr:colOff>
      <xdr:row>43</xdr:row>
      <xdr:rowOff>76512</xdr:rowOff>
    </xdr:from>
    <xdr:to>
      <xdr:col>17</xdr:col>
      <xdr:colOff>51656</xdr:colOff>
      <xdr:row>45</xdr:row>
      <xdr:rowOff>113506</xdr:rowOff>
    </xdr:to>
    <xdr:sp macro="" textlink="">
      <xdr:nvSpPr>
        <xdr:cNvPr id="3169" name="テキスト ボックス 3168">
          <a:extLst>
            <a:ext uri="{FF2B5EF4-FFF2-40B4-BE49-F238E27FC236}">
              <a16:creationId xmlns:a16="http://schemas.microsoft.com/office/drawing/2014/main" id="{00000000-0008-0000-0900-0000610C0000}"/>
            </a:ext>
          </a:extLst>
        </xdr:cNvPr>
        <xdr:cNvSpPr txBox="1"/>
      </xdr:nvSpPr>
      <xdr:spPr>
        <a:xfrm>
          <a:off x="2593640" y="9963462"/>
          <a:ext cx="982266" cy="456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20</xdr:col>
      <xdr:colOff>76200</xdr:colOff>
      <xdr:row>12</xdr:row>
      <xdr:rowOff>142875</xdr:rowOff>
    </xdr:from>
    <xdr:to>
      <xdr:col>36</xdr:col>
      <xdr:colOff>76200</xdr:colOff>
      <xdr:row>15</xdr:row>
      <xdr:rowOff>21432</xdr:rowOff>
    </xdr:to>
    <xdr:sp macro="" textlink="">
      <xdr:nvSpPr>
        <xdr:cNvPr id="3170" name="テキスト ボックス 3169">
          <a:extLst>
            <a:ext uri="{FF2B5EF4-FFF2-40B4-BE49-F238E27FC236}">
              <a16:creationId xmlns:a16="http://schemas.microsoft.com/office/drawing/2014/main" id="{00000000-0008-0000-0900-0000620C0000}"/>
            </a:ext>
          </a:extLst>
        </xdr:cNvPr>
        <xdr:cNvSpPr txBox="1"/>
      </xdr:nvSpPr>
      <xdr:spPr>
        <a:xfrm>
          <a:off x="4200525" y="2466975"/>
          <a:ext cx="3200400" cy="53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依頼者との契約等関係性がわかる書類、又は委任状を提出いただく必要があります</a:t>
          </a:r>
        </a:p>
        <a:p>
          <a:endParaRPr kumimoji="1" lang="ja-JP" altLang="en-US" sz="1100" b="0">
            <a:solidFill>
              <a:srgbClr val="FF0000"/>
            </a:solidFill>
          </a:endParaRPr>
        </a:p>
      </xdr:txBody>
    </xdr:sp>
    <xdr:clientData/>
  </xdr:twoCellAnchor>
  <xdr:twoCellAnchor>
    <xdr:from>
      <xdr:col>18</xdr:col>
      <xdr:colOff>85725</xdr:colOff>
      <xdr:row>11</xdr:row>
      <xdr:rowOff>104775</xdr:rowOff>
    </xdr:from>
    <xdr:to>
      <xdr:col>37</xdr:col>
      <xdr:colOff>57150</xdr:colOff>
      <xdr:row>13</xdr:row>
      <xdr:rowOff>66675</xdr:rowOff>
    </xdr:to>
    <xdr:sp macro="" textlink="">
      <xdr:nvSpPr>
        <xdr:cNvPr id="3171" name="テキスト ボックス 3170">
          <a:extLst>
            <a:ext uri="{FF2B5EF4-FFF2-40B4-BE49-F238E27FC236}">
              <a16:creationId xmlns:a16="http://schemas.microsoft.com/office/drawing/2014/main" id="{00000000-0008-0000-0900-0000630C0000}"/>
            </a:ext>
          </a:extLst>
        </xdr:cNvPr>
        <xdr:cNvSpPr txBox="1"/>
      </xdr:nvSpPr>
      <xdr:spPr>
        <a:xfrm>
          <a:off x="3810000" y="2276475"/>
          <a:ext cx="3771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依頼者以外の方が支払いされる場合に入力ください</a:t>
          </a:r>
          <a:endParaRPr kumimoji="1" lang="en-US" altLang="ja-JP" sz="900" b="1">
            <a:solidFill>
              <a:srgbClr val="FF0000"/>
            </a:solidFill>
          </a:endParaRPr>
        </a:p>
      </xdr:txBody>
    </xdr:sp>
    <xdr:clientData/>
  </xdr:twoCellAnchor>
  <xdr:twoCellAnchor>
    <xdr:from>
      <xdr:col>10</xdr:col>
      <xdr:colOff>152400</xdr:colOff>
      <xdr:row>16</xdr:row>
      <xdr:rowOff>247650</xdr:rowOff>
    </xdr:from>
    <xdr:to>
      <xdr:col>20</xdr:col>
      <xdr:colOff>76200</xdr:colOff>
      <xdr:row>19</xdr:row>
      <xdr:rowOff>14287</xdr:rowOff>
    </xdr:to>
    <xdr:sp macro="" textlink="">
      <xdr:nvSpPr>
        <xdr:cNvPr id="3172" name="テキスト ボックス 3171">
          <a:extLst>
            <a:ext uri="{FF2B5EF4-FFF2-40B4-BE49-F238E27FC236}">
              <a16:creationId xmlns:a16="http://schemas.microsoft.com/office/drawing/2014/main" id="{00000000-0008-0000-0900-0000640C0000}"/>
            </a:ext>
          </a:extLst>
        </xdr:cNvPr>
        <xdr:cNvSpPr txBox="1"/>
      </xdr:nvSpPr>
      <xdr:spPr>
        <a:xfrm>
          <a:off x="2276475" y="3352800"/>
          <a:ext cx="1924050"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必要に応じてご記入ください</a:t>
          </a:r>
          <a:endParaRPr kumimoji="1" lang="en-US" altLang="ja-JP" sz="900" b="1">
            <a:solidFill>
              <a:srgbClr val="FF0000"/>
            </a:solidFill>
          </a:endParaRPr>
        </a:p>
        <a:p>
          <a:endParaRPr kumimoji="1" lang="ja-JP" altLang="en-US" sz="900" b="1">
            <a:solidFill>
              <a:srgbClr val="FF0000"/>
            </a:solidFill>
          </a:endParaRPr>
        </a:p>
      </xdr:txBody>
    </xdr:sp>
    <xdr:clientData/>
  </xdr:twoCellAnchor>
  <xdr:twoCellAnchor>
    <xdr:from>
      <xdr:col>39</xdr:col>
      <xdr:colOff>219075</xdr:colOff>
      <xdr:row>12</xdr:row>
      <xdr:rowOff>42650</xdr:rowOff>
    </xdr:from>
    <xdr:to>
      <xdr:col>41</xdr:col>
      <xdr:colOff>142249</xdr:colOff>
      <xdr:row>14</xdr:row>
      <xdr:rowOff>48000</xdr:rowOff>
    </xdr:to>
    <xdr:sp macro="" textlink="">
      <xdr:nvSpPr>
        <xdr:cNvPr id="3173" name="楕円 3172">
          <a:extLst>
            <a:ext uri="{FF2B5EF4-FFF2-40B4-BE49-F238E27FC236}">
              <a16:creationId xmlns:a16="http://schemas.microsoft.com/office/drawing/2014/main" id="{00000000-0008-0000-0900-0000650C0000}"/>
            </a:ext>
          </a:extLst>
        </xdr:cNvPr>
        <xdr:cNvSpPr/>
      </xdr:nvSpPr>
      <xdr:spPr>
        <a:xfrm>
          <a:off x="8143875" y="2366750"/>
          <a:ext cx="542299" cy="4625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33</xdr:row>
      <xdr:rowOff>142875</xdr:rowOff>
    </xdr:from>
    <xdr:to>
      <xdr:col>38</xdr:col>
      <xdr:colOff>180975</xdr:colOff>
      <xdr:row>43</xdr:row>
      <xdr:rowOff>123826</xdr:rowOff>
    </xdr:to>
    <xdr:sp macro="" textlink="">
      <xdr:nvSpPr>
        <xdr:cNvPr id="3174" name="吹き出し: 四角形 3173">
          <a:extLst>
            <a:ext uri="{FF2B5EF4-FFF2-40B4-BE49-F238E27FC236}">
              <a16:creationId xmlns:a16="http://schemas.microsoft.com/office/drawing/2014/main" id="{00000000-0008-0000-0900-0000660C0000}"/>
            </a:ext>
          </a:extLst>
        </xdr:cNvPr>
        <xdr:cNvSpPr/>
      </xdr:nvSpPr>
      <xdr:spPr>
        <a:xfrm>
          <a:off x="3190875" y="7772400"/>
          <a:ext cx="4714875" cy="2238376"/>
        </a:xfrm>
        <a:prstGeom prst="wedgeRectCallout">
          <a:avLst>
            <a:gd name="adj1" fmla="val -56924"/>
            <a:gd name="adj2" fmla="val 67056"/>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種類ごとに成績書（公印押印）を希望される場合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Meiryo UI" panose="020B0604030504040204" pitchFamily="50" charset="-128"/>
              <a:ea typeface="Meiryo UI" panose="020B0604030504040204" pitchFamily="50" charset="-128"/>
            </a:rPr>
            <a:t>　　（試料種類が複数の場合）</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種類ごとに印刷する部数に、必要な部数を入力してください。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続いて、試料種類の数（試験依頼する種類数）を入力してください。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すべての種類をまとめて成績書（公印押印）を希望される場合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受付番号でまとめて印刷する部数に、１を入力してください。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試料種類が１種類の場合は、受付番号でまとめて印刷を「１」としてください。</a:t>
          </a:r>
        </a:p>
      </xdr:txBody>
    </xdr:sp>
    <xdr:clientData/>
  </xdr:twoCellAnchor>
  <xdr:twoCellAnchor>
    <xdr:from>
      <xdr:col>12</xdr:col>
      <xdr:colOff>28575</xdr:colOff>
      <xdr:row>44</xdr:row>
      <xdr:rowOff>171450</xdr:rowOff>
    </xdr:from>
    <xdr:to>
      <xdr:col>15</xdr:col>
      <xdr:colOff>9526</xdr:colOff>
      <xdr:row>47</xdr:row>
      <xdr:rowOff>19050</xdr:rowOff>
    </xdr:to>
    <xdr:sp macro="" textlink="">
      <xdr:nvSpPr>
        <xdr:cNvPr id="3175" name="楕円 3174">
          <a:extLst>
            <a:ext uri="{FF2B5EF4-FFF2-40B4-BE49-F238E27FC236}">
              <a16:creationId xmlns:a16="http://schemas.microsoft.com/office/drawing/2014/main" id="{00000000-0008-0000-0900-0000670C0000}"/>
            </a:ext>
          </a:extLst>
        </xdr:cNvPr>
        <xdr:cNvSpPr/>
      </xdr:nvSpPr>
      <xdr:spPr>
        <a:xfrm>
          <a:off x="2552700" y="10267950"/>
          <a:ext cx="581026" cy="6096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19</xdr:row>
      <xdr:rowOff>293415</xdr:rowOff>
    </xdr:from>
    <xdr:to>
      <xdr:col>15</xdr:col>
      <xdr:colOff>34132</xdr:colOff>
      <xdr:row>26</xdr:row>
      <xdr:rowOff>38100</xdr:rowOff>
    </xdr:to>
    <xdr:sp macro="" textlink="">
      <xdr:nvSpPr>
        <xdr:cNvPr id="3176" name="楕円 3175">
          <a:extLst>
            <a:ext uri="{FF2B5EF4-FFF2-40B4-BE49-F238E27FC236}">
              <a16:creationId xmlns:a16="http://schemas.microsoft.com/office/drawing/2014/main" id="{00000000-0008-0000-0900-0000680C0000}"/>
            </a:ext>
          </a:extLst>
        </xdr:cNvPr>
        <xdr:cNvSpPr/>
      </xdr:nvSpPr>
      <xdr:spPr>
        <a:xfrm>
          <a:off x="1828800" y="4227240"/>
          <a:ext cx="1329532" cy="199258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26</xdr:row>
      <xdr:rowOff>133350</xdr:rowOff>
    </xdr:from>
    <xdr:to>
      <xdr:col>13</xdr:col>
      <xdr:colOff>190500</xdr:colOff>
      <xdr:row>45</xdr:row>
      <xdr:rowOff>28575</xdr:rowOff>
    </xdr:to>
    <xdr:sp macro="" textlink="">
      <xdr:nvSpPr>
        <xdr:cNvPr id="3177" name="楕円 3176">
          <a:extLst>
            <a:ext uri="{FF2B5EF4-FFF2-40B4-BE49-F238E27FC236}">
              <a16:creationId xmlns:a16="http://schemas.microsoft.com/office/drawing/2014/main" id="{00000000-0008-0000-0900-0000690C0000}"/>
            </a:ext>
          </a:extLst>
        </xdr:cNvPr>
        <xdr:cNvSpPr/>
      </xdr:nvSpPr>
      <xdr:spPr>
        <a:xfrm>
          <a:off x="1924050" y="6315075"/>
          <a:ext cx="990600" cy="40195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101579</xdr:colOff>
      <xdr:row>1</xdr:row>
      <xdr:rowOff>180516</xdr:rowOff>
    </xdr:from>
    <xdr:to>
      <xdr:col>43</xdr:col>
      <xdr:colOff>92055</xdr:colOff>
      <xdr:row>5</xdr:row>
      <xdr:rowOff>169733</xdr:rowOff>
    </xdr:to>
    <xdr:grpSp>
      <xdr:nvGrpSpPr>
        <xdr:cNvPr id="2" name="Group 4">
          <a:extLst>
            <a:ext uri="{FF2B5EF4-FFF2-40B4-BE49-F238E27FC236}">
              <a16:creationId xmlns:a16="http://schemas.microsoft.com/office/drawing/2014/main" id="{00000000-0008-0000-0A00-000002000000}"/>
            </a:ext>
          </a:extLst>
        </xdr:cNvPr>
        <xdr:cNvGrpSpPr>
          <a:grpSpLocks/>
        </xdr:cNvGrpSpPr>
      </xdr:nvGrpSpPr>
      <xdr:grpSpPr bwMode="auto">
        <a:xfrm>
          <a:off x="6544433" y="360233"/>
          <a:ext cx="2362740" cy="842873"/>
          <a:chOff x="551" y="65"/>
          <a:chExt cx="173" cy="89"/>
        </a:xfrm>
      </xdr:grpSpPr>
      <xdr:sp macro="" textlink="">
        <xdr:nvSpPr>
          <xdr:cNvPr id="3" name="Rectangle 5">
            <a:extLst>
              <a:ext uri="{FF2B5EF4-FFF2-40B4-BE49-F238E27FC236}">
                <a16:creationId xmlns:a16="http://schemas.microsoft.com/office/drawing/2014/main" id="{00000000-0008-0000-0A00-000003000000}"/>
              </a:ext>
            </a:extLst>
          </xdr:cNvPr>
          <xdr:cNvSpPr>
            <a:spLocks noChangeArrowheads="1"/>
          </xdr:cNvSpPr>
        </xdr:nvSpPr>
        <xdr:spPr bwMode="auto">
          <a:xfrm>
            <a:off x="551"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Rectangle 6">
            <a:extLst>
              <a:ext uri="{FF2B5EF4-FFF2-40B4-BE49-F238E27FC236}">
                <a16:creationId xmlns:a16="http://schemas.microsoft.com/office/drawing/2014/main" id="{00000000-0008-0000-0A00-000004000000}"/>
              </a:ext>
            </a:extLst>
          </xdr:cNvPr>
          <xdr:cNvSpPr>
            <a:spLocks noChangeArrowheads="1"/>
          </xdr:cNvSpPr>
        </xdr:nvSpPr>
        <xdr:spPr bwMode="auto">
          <a:xfrm>
            <a:off x="608"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Rectangle 7">
            <a:extLst>
              <a:ext uri="{FF2B5EF4-FFF2-40B4-BE49-F238E27FC236}">
                <a16:creationId xmlns:a16="http://schemas.microsoft.com/office/drawing/2014/main" id="{00000000-0008-0000-0A00-000005000000}"/>
              </a:ext>
            </a:extLst>
          </xdr:cNvPr>
          <xdr:cNvSpPr>
            <a:spLocks noChangeArrowheads="1"/>
          </xdr:cNvSpPr>
        </xdr:nvSpPr>
        <xdr:spPr bwMode="auto">
          <a:xfrm>
            <a:off x="666"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Text Box 8">
            <a:extLst>
              <a:ext uri="{FF2B5EF4-FFF2-40B4-BE49-F238E27FC236}">
                <a16:creationId xmlns:a16="http://schemas.microsoft.com/office/drawing/2014/main" id="{00000000-0008-0000-0A00-000006000000}"/>
              </a:ext>
            </a:extLst>
          </xdr:cNvPr>
          <xdr:cNvSpPr txBox="1">
            <a:spLocks noChangeArrowheads="1"/>
          </xdr:cNvSpPr>
        </xdr:nvSpPr>
        <xdr:spPr bwMode="auto">
          <a:xfrm>
            <a:off x="551"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7" name="Text Box 9">
            <a:extLst>
              <a:ext uri="{FF2B5EF4-FFF2-40B4-BE49-F238E27FC236}">
                <a16:creationId xmlns:a16="http://schemas.microsoft.com/office/drawing/2014/main" id="{00000000-0008-0000-0A00-000007000000}"/>
              </a:ext>
            </a:extLst>
          </xdr:cNvPr>
          <xdr:cNvSpPr txBox="1">
            <a:spLocks noChangeArrowheads="1"/>
          </xdr:cNvSpPr>
        </xdr:nvSpPr>
        <xdr:spPr bwMode="auto">
          <a:xfrm>
            <a:off x="608"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8" name="Text Box 10">
            <a:extLst>
              <a:ext uri="{FF2B5EF4-FFF2-40B4-BE49-F238E27FC236}">
                <a16:creationId xmlns:a16="http://schemas.microsoft.com/office/drawing/2014/main" id="{00000000-0008-0000-0A00-000008000000}"/>
              </a:ext>
            </a:extLst>
          </xdr:cNvPr>
          <xdr:cNvSpPr txBox="1">
            <a:spLocks noChangeArrowheads="1"/>
          </xdr:cNvSpPr>
        </xdr:nvSpPr>
        <xdr:spPr bwMode="auto">
          <a:xfrm>
            <a:off x="666"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xdr:from>
      <xdr:col>41</xdr:col>
      <xdr:colOff>107831</xdr:colOff>
      <xdr:row>9</xdr:row>
      <xdr:rowOff>26958</xdr:rowOff>
    </xdr:from>
    <xdr:to>
      <xdr:col>42</xdr:col>
      <xdr:colOff>187379</xdr:colOff>
      <xdr:row>10</xdr:row>
      <xdr:rowOff>8986</xdr:rowOff>
    </xdr:to>
    <xdr:sp macro="" textlink="">
      <xdr:nvSpPr>
        <xdr:cNvPr id="9" name="Text Box 18">
          <a:extLst>
            <a:ext uri="{FF2B5EF4-FFF2-40B4-BE49-F238E27FC236}">
              <a16:creationId xmlns:a16="http://schemas.microsoft.com/office/drawing/2014/main" id="{00000000-0008-0000-0A00-000009000000}"/>
            </a:ext>
          </a:extLst>
        </xdr:cNvPr>
        <xdr:cNvSpPr txBox="1">
          <a:spLocks noChangeArrowheads="1"/>
        </xdr:cNvSpPr>
      </xdr:nvSpPr>
      <xdr:spPr bwMode="auto">
        <a:xfrm flipH="1">
          <a:off x="8527572" y="1815142"/>
          <a:ext cx="277236" cy="206674"/>
        </a:xfrm>
        <a:prstGeom prst="rect">
          <a:avLst/>
        </a:prstGeom>
        <a:solidFill>
          <a:schemeClr val="bg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41</xdr:col>
      <xdr:colOff>116814</xdr:colOff>
      <xdr:row>12</xdr:row>
      <xdr:rowOff>170732</xdr:rowOff>
    </xdr:from>
    <xdr:to>
      <xdr:col>42</xdr:col>
      <xdr:colOff>152757</xdr:colOff>
      <xdr:row>13</xdr:row>
      <xdr:rowOff>206674</xdr:rowOff>
    </xdr:to>
    <xdr:sp macro="" textlink="">
      <xdr:nvSpPr>
        <xdr:cNvPr id="10" name="Text Box 18">
          <a:extLst>
            <a:ext uri="{FF2B5EF4-FFF2-40B4-BE49-F238E27FC236}">
              <a16:creationId xmlns:a16="http://schemas.microsoft.com/office/drawing/2014/main" id="{00000000-0008-0000-0A00-00000A000000}"/>
            </a:ext>
          </a:extLst>
        </xdr:cNvPr>
        <xdr:cNvSpPr txBox="1">
          <a:spLocks noChangeArrowheads="1"/>
        </xdr:cNvSpPr>
      </xdr:nvSpPr>
      <xdr:spPr bwMode="auto">
        <a:xfrm flipH="1">
          <a:off x="8536555" y="2507053"/>
          <a:ext cx="233631" cy="260588"/>
        </a:xfrm>
        <a:prstGeom prst="rect">
          <a:avLst/>
        </a:prstGeom>
        <a:solidFill>
          <a:schemeClr val="bg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1</xdr:col>
      <xdr:colOff>261672</xdr:colOff>
      <xdr:row>38</xdr:row>
      <xdr:rowOff>35942</xdr:rowOff>
    </xdr:from>
    <xdr:to>
      <xdr:col>21</xdr:col>
      <xdr:colOff>115889</xdr:colOff>
      <xdr:row>44</xdr:row>
      <xdr:rowOff>84161</xdr:rowOff>
    </xdr:to>
    <xdr:grpSp>
      <xdr:nvGrpSpPr>
        <xdr:cNvPr id="11" name="グループ化 120">
          <a:extLst>
            <a:ext uri="{FF2B5EF4-FFF2-40B4-BE49-F238E27FC236}">
              <a16:creationId xmlns:a16="http://schemas.microsoft.com/office/drawing/2014/main" id="{00000000-0008-0000-0A00-00000B000000}"/>
            </a:ext>
          </a:extLst>
        </xdr:cNvPr>
        <xdr:cNvGrpSpPr>
          <a:grpSpLocks/>
        </xdr:cNvGrpSpPr>
      </xdr:nvGrpSpPr>
      <xdr:grpSpPr bwMode="auto">
        <a:xfrm>
          <a:off x="351530" y="10854904"/>
          <a:ext cx="4176411" cy="1126521"/>
          <a:chOff x="147492" y="7256611"/>
          <a:chExt cx="4237012" cy="811192"/>
        </a:xfrm>
        <a:solidFill>
          <a:srgbClr val="CCFFFF"/>
        </a:solidFill>
      </xdr:grpSpPr>
      <xdr:grpSp>
        <xdr:nvGrpSpPr>
          <xdr:cNvPr id="12" name="グループ化 10">
            <a:extLst>
              <a:ext uri="{FF2B5EF4-FFF2-40B4-BE49-F238E27FC236}">
                <a16:creationId xmlns:a16="http://schemas.microsoft.com/office/drawing/2014/main" id="{00000000-0008-0000-0A00-00000C000000}"/>
              </a:ext>
            </a:extLst>
          </xdr:cNvPr>
          <xdr:cNvGrpSpPr>
            <a:grpSpLocks/>
          </xdr:cNvGrpSpPr>
        </xdr:nvGrpSpPr>
        <xdr:grpSpPr bwMode="auto">
          <a:xfrm>
            <a:off x="163922" y="7256611"/>
            <a:ext cx="2587444" cy="731786"/>
            <a:chOff x="3531220" y="4414022"/>
            <a:chExt cx="1788843" cy="940886"/>
          </a:xfrm>
          <a:grpFill/>
        </xdr:grpSpPr>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3531220" y="4414022"/>
              <a:ext cx="1788843" cy="2381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9" name="テキスト ボックス 57352">
              <a:extLst>
                <a:ext uri="{FF2B5EF4-FFF2-40B4-BE49-F238E27FC236}">
                  <a16:creationId xmlns:a16="http://schemas.microsoft.com/office/drawing/2014/main" id="{00000000-0008-0000-0A00-000013000000}"/>
                </a:ext>
              </a:extLst>
            </xdr:cNvPr>
            <xdr:cNvSpPr txBox="1"/>
          </xdr:nvSpPr>
          <xdr:spPr>
            <a:xfrm>
              <a:off x="3531220" y="4652220"/>
              <a:ext cx="1788843" cy="7026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3" name="グループ化 11">
            <a:extLst>
              <a:ext uri="{FF2B5EF4-FFF2-40B4-BE49-F238E27FC236}">
                <a16:creationId xmlns:a16="http://schemas.microsoft.com/office/drawing/2014/main" id="{00000000-0008-0000-0A00-00000D000000}"/>
              </a:ext>
            </a:extLst>
          </xdr:cNvPr>
          <xdr:cNvGrpSpPr>
            <a:grpSpLocks/>
          </xdr:cNvGrpSpPr>
        </xdr:nvGrpSpPr>
        <xdr:grpSpPr bwMode="auto">
          <a:xfrm>
            <a:off x="2741527" y="7256611"/>
            <a:ext cx="1574110" cy="731787"/>
            <a:chOff x="3531220" y="4414024"/>
            <a:chExt cx="1788842" cy="940884"/>
          </a:xfrm>
          <a:grpFill/>
        </xdr:grpSpPr>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3531220" y="4414024"/>
              <a:ext cx="1788842" cy="23819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3531220" y="4652222"/>
              <a:ext cx="1788842" cy="7026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bwMode="auto">
          <a:xfrm>
            <a:off x="147492" y="7521279"/>
            <a:ext cx="2813722" cy="546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3650049</a:t>
            </a:r>
          </a:p>
          <a:p>
            <a:pPr>
              <a:lnSpc>
                <a:spcPts val="1200"/>
              </a:lnSpc>
            </a:pPr>
            <a:r>
              <a:rPr kumimoji="1" lang="ja-JP" altLang="en-US" sz="1000">
                <a:latin typeface="ＭＳ Ｐ明朝" panose="02020600040205080304" pitchFamily="18" charset="-128"/>
                <a:ea typeface="ＭＳ Ｐ明朝" panose="02020600040205080304" pitchFamily="18" charset="-128"/>
              </a:rPr>
              <a:t>鳥取銀行　倉吉中央支店　普通 </a:t>
            </a:r>
            <a:r>
              <a:rPr kumimoji="1" lang="en-US" altLang="ja-JP" sz="1000">
                <a:latin typeface="ＭＳ Ｐ明朝" panose="02020600040205080304" pitchFamily="18" charset="-128"/>
                <a:ea typeface="ＭＳ Ｐ明朝" panose="02020600040205080304" pitchFamily="18" charset="-128"/>
              </a:rPr>
              <a:t>0013632</a:t>
            </a:r>
          </a:p>
          <a:p>
            <a:pPr>
              <a:lnSpc>
                <a:spcPts val="1000"/>
              </a:lnSpc>
            </a:pPr>
            <a:r>
              <a:rPr kumimoji="1" lang="ja-JP" altLang="en-US" sz="1000">
                <a:latin typeface="ＭＳ Ｐ明朝" panose="02020600040205080304" pitchFamily="18" charset="-128"/>
                <a:ea typeface="ＭＳ Ｐ明朝" panose="02020600040205080304" pitchFamily="18" charset="-128"/>
              </a:rPr>
              <a:t>倉吉信用金庫　倉吉駅前支店  普通 </a:t>
            </a:r>
            <a:r>
              <a:rPr kumimoji="1" lang="en-US" altLang="ja-JP" sz="1000">
                <a:latin typeface="ＭＳ Ｐ明朝" panose="02020600040205080304" pitchFamily="18" charset="-128"/>
                <a:ea typeface="ＭＳ Ｐ明朝" panose="02020600040205080304" pitchFamily="18" charset="-128"/>
              </a:rPr>
              <a:t>0258911</a:t>
            </a:r>
            <a:endParaRPr kumimoji="1" lang="ja-JP" altLang="en-US" sz="1000">
              <a:latin typeface="ＭＳ Ｐ明朝" panose="02020600040205080304" pitchFamily="18" charset="-128"/>
              <a:ea typeface="ＭＳ Ｐ明朝" panose="02020600040205080304" pitchFamily="18" charset="-128"/>
            </a:endParaRPr>
          </a:p>
        </xdr:txBody>
      </xdr:sp>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25</xdr:col>
      <xdr:colOff>161925</xdr:colOff>
      <xdr:row>1</xdr:row>
      <xdr:rowOff>9525</xdr:rowOff>
    </xdr:from>
    <xdr:to>
      <xdr:col>31</xdr:col>
      <xdr:colOff>47625</xdr:colOff>
      <xdr:row>6</xdr:row>
      <xdr:rowOff>9525</xdr:rowOff>
    </xdr:to>
    <xdr:grpSp>
      <xdr:nvGrpSpPr>
        <xdr:cNvPr id="20" name="グループ化 1">
          <a:extLst>
            <a:ext uri="{FF2B5EF4-FFF2-40B4-BE49-F238E27FC236}">
              <a16:creationId xmlns:a16="http://schemas.microsoft.com/office/drawing/2014/main" id="{00000000-0008-0000-0A00-000014000000}"/>
            </a:ext>
          </a:extLst>
        </xdr:cNvPr>
        <xdr:cNvGrpSpPr>
          <a:grpSpLocks/>
        </xdr:cNvGrpSpPr>
      </xdr:nvGrpSpPr>
      <xdr:grpSpPr bwMode="auto">
        <a:xfrm>
          <a:off x="5364732" y="189242"/>
          <a:ext cx="1125747" cy="1033373"/>
          <a:chOff x="6426868" y="11500184"/>
          <a:chExt cx="1273346" cy="1193131"/>
        </a:xfrm>
      </xdr:grpSpPr>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a:off x="6438658" y="11500184"/>
            <a:ext cx="1261556"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22" name="直線コネクタ 3">
            <a:extLst>
              <a:ext uri="{FF2B5EF4-FFF2-40B4-BE49-F238E27FC236}">
                <a16:creationId xmlns:a16="http://schemas.microsoft.com/office/drawing/2014/main" id="{00000000-0008-0000-0A00-000016000000}"/>
              </a:ext>
            </a:extLst>
          </xdr:cNvPr>
          <xdr:cNvCxnSpPr>
            <a:cxnSpLocks noChangeShapeType="1"/>
          </xdr:cNvCxnSpPr>
        </xdr:nvCxnSpPr>
        <xdr:spPr bwMode="auto">
          <a:xfrm>
            <a:off x="6426868" y="11776924"/>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38</xdr:col>
      <xdr:colOff>70185</xdr:colOff>
      <xdr:row>37</xdr:row>
      <xdr:rowOff>152759</xdr:rowOff>
    </xdr:from>
    <xdr:to>
      <xdr:col>43</xdr:col>
      <xdr:colOff>199628</xdr:colOff>
      <xdr:row>44</xdr:row>
      <xdr:rowOff>50271</xdr:rowOff>
    </xdr:to>
    <xdr:grpSp>
      <xdr:nvGrpSpPr>
        <xdr:cNvPr id="26" name="グループ化 27">
          <a:extLst>
            <a:ext uri="{FF2B5EF4-FFF2-40B4-BE49-F238E27FC236}">
              <a16:creationId xmlns:a16="http://schemas.microsoft.com/office/drawing/2014/main" id="{00000000-0008-0000-0A00-00001A000000}"/>
            </a:ext>
          </a:extLst>
        </xdr:cNvPr>
        <xdr:cNvGrpSpPr>
          <a:grpSpLocks/>
        </xdr:cNvGrpSpPr>
      </xdr:nvGrpSpPr>
      <xdr:grpSpPr bwMode="auto">
        <a:xfrm>
          <a:off x="7896860" y="10693160"/>
          <a:ext cx="1117886" cy="1254375"/>
          <a:chOff x="6426868" y="11500184"/>
          <a:chExt cx="1273343" cy="1193131"/>
        </a:xfrm>
      </xdr:grpSpPr>
      <xdr:sp macro="" textlink="">
        <xdr:nvSpPr>
          <xdr:cNvPr id="27" name="テキスト ボックス 26">
            <a:extLst>
              <a:ext uri="{FF2B5EF4-FFF2-40B4-BE49-F238E27FC236}">
                <a16:creationId xmlns:a16="http://schemas.microsoft.com/office/drawing/2014/main" id="{00000000-0008-0000-0A00-00001B000000}"/>
              </a:ext>
            </a:extLst>
          </xdr:cNvPr>
          <xdr:cNvSpPr txBox="1"/>
        </xdr:nvSpPr>
        <xdr:spPr>
          <a:xfrm>
            <a:off x="6437941" y="11500184"/>
            <a:ext cx="1262270"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領　収　済　印</a:t>
            </a:r>
          </a:p>
        </xdr:txBody>
      </xdr:sp>
      <xdr:cxnSp macro="">
        <xdr:nvCxnSpPr>
          <xdr:cNvPr id="28" name="直線コネクタ 29">
            <a:extLst>
              <a:ext uri="{FF2B5EF4-FFF2-40B4-BE49-F238E27FC236}">
                <a16:creationId xmlns:a16="http://schemas.microsoft.com/office/drawing/2014/main" id="{00000000-0008-0000-0A00-00001C000000}"/>
              </a:ext>
            </a:extLst>
          </xdr:cNvPr>
          <xdr:cNvCxnSpPr>
            <a:cxnSpLocks noChangeShapeType="1"/>
          </xdr:cNvCxnSpPr>
        </xdr:nvCxnSpPr>
        <xdr:spPr bwMode="auto">
          <a:xfrm>
            <a:off x="6426868" y="1176362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xdr:col>
      <xdr:colOff>11618</xdr:colOff>
      <xdr:row>45</xdr:row>
      <xdr:rowOff>68107</xdr:rowOff>
    </xdr:from>
    <xdr:to>
      <xdr:col>36</xdr:col>
      <xdr:colOff>29040</xdr:colOff>
      <xdr:row>54</xdr:row>
      <xdr:rowOff>125802</xdr:rowOff>
    </xdr:to>
    <xdr:grpSp>
      <xdr:nvGrpSpPr>
        <xdr:cNvPr id="29" name="グループ化 28">
          <a:extLst>
            <a:ext uri="{FF2B5EF4-FFF2-40B4-BE49-F238E27FC236}">
              <a16:creationId xmlns:a16="http://schemas.microsoft.com/office/drawing/2014/main" id="{00000000-0008-0000-0A00-00001D000000}"/>
            </a:ext>
          </a:extLst>
        </xdr:cNvPr>
        <xdr:cNvGrpSpPr/>
      </xdr:nvGrpSpPr>
      <xdr:grpSpPr>
        <a:xfrm>
          <a:off x="101476" y="12225961"/>
          <a:ext cx="7358861" cy="1908780"/>
          <a:chOff x="61573" y="10262858"/>
          <a:chExt cx="7377003" cy="1123069"/>
        </a:xfrm>
      </xdr:grpSpPr>
      <xdr:grpSp>
        <xdr:nvGrpSpPr>
          <xdr:cNvPr id="30" name="グループ化 29">
            <a:extLst>
              <a:ext uri="{FF2B5EF4-FFF2-40B4-BE49-F238E27FC236}">
                <a16:creationId xmlns:a16="http://schemas.microsoft.com/office/drawing/2014/main" id="{00000000-0008-0000-0A00-00001E000000}"/>
              </a:ext>
            </a:extLst>
          </xdr:cNvPr>
          <xdr:cNvGrpSpPr/>
        </xdr:nvGrpSpPr>
        <xdr:grpSpPr>
          <a:xfrm>
            <a:off x="79149" y="10262858"/>
            <a:ext cx="6241745" cy="350921"/>
            <a:chOff x="79149" y="10262858"/>
            <a:chExt cx="6241745" cy="350921"/>
          </a:xfrm>
        </xdr:grpSpPr>
        <mc:AlternateContent xmlns:mc="http://schemas.openxmlformats.org/markup-compatibility/2006">
          <mc:Choice xmlns:a14="http://schemas.microsoft.com/office/drawing/2010/main" Requires="a14">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A00-000001100000}"/>
                    </a:ext>
                  </a:extLst>
                </xdr:cNvPr>
                <xdr:cNvSpPr/>
              </xdr:nvSpPr>
              <xdr:spPr bwMode="auto">
                <a:xfrm>
                  <a:off x="79149" y="10271988"/>
                  <a:ext cx="262689" cy="2235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99" name="テキスト ボックス 4098">
              <a:extLst>
                <a:ext uri="{FF2B5EF4-FFF2-40B4-BE49-F238E27FC236}">
                  <a16:creationId xmlns:a16="http://schemas.microsoft.com/office/drawing/2014/main" id="{00000000-0008-0000-0A00-000003100000}"/>
                </a:ext>
              </a:extLst>
            </xdr:cNvPr>
            <xdr:cNvSpPr txBox="1"/>
          </xdr:nvSpPr>
          <xdr:spPr>
            <a:xfrm>
              <a:off x="264999" y="10262858"/>
              <a:ext cx="6055895" cy="350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eiryo UI" panose="020B0604030504040204" pitchFamily="50" charset="-128"/>
                  <a:ea typeface="Meiryo UI" panose="020B0604030504040204" pitchFamily="50" charset="-128"/>
                </a:rPr>
                <a:t>供試体返却希望</a:t>
              </a:r>
              <a:r>
                <a:rPr kumimoji="1" lang="ja-JP" altLang="en-US" sz="1100"/>
                <a:t>（</a:t>
              </a:r>
              <a:r>
                <a:rPr kumimoji="1" lang="en-US" altLang="ja-JP" sz="1100"/>
                <a:t>※</a:t>
              </a:r>
              <a:r>
                <a:rPr kumimoji="1" lang="ja-JP" altLang="en-US" sz="1100"/>
                <a:t>試験後の供試体は申し出のないかぎり処分させていただきます。）　 </a:t>
              </a:r>
            </a:p>
          </xdr:txBody>
        </xdr:sp>
      </xdr:grpSp>
      <xdr:grpSp>
        <xdr:nvGrpSpPr>
          <xdr:cNvPr id="31" name="グループ化 30">
            <a:extLst>
              <a:ext uri="{FF2B5EF4-FFF2-40B4-BE49-F238E27FC236}">
                <a16:creationId xmlns:a16="http://schemas.microsoft.com/office/drawing/2014/main" id="{00000000-0008-0000-0A00-00001F000000}"/>
              </a:ext>
            </a:extLst>
          </xdr:cNvPr>
          <xdr:cNvGrpSpPr/>
        </xdr:nvGrpSpPr>
        <xdr:grpSpPr>
          <a:xfrm>
            <a:off x="61573" y="10907944"/>
            <a:ext cx="7377003" cy="477983"/>
            <a:chOff x="61573" y="10907944"/>
            <a:chExt cx="7377003" cy="477983"/>
          </a:xfrm>
        </xdr:grpSpPr>
        <mc:AlternateContent xmlns:mc="http://schemas.openxmlformats.org/markup-compatibility/2006">
          <mc:Choice xmlns:a14="http://schemas.microsoft.com/office/drawing/2010/main" Requires="a14">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A00-000002100000}"/>
                    </a:ext>
                  </a:extLst>
                </xdr:cNvPr>
                <xdr:cNvSpPr/>
              </xdr:nvSpPr>
              <xdr:spPr bwMode="auto">
                <a:xfrm>
                  <a:off x="61573" y="10907944"/>
                  <a:ext cx="335881" cy="24664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96" name="テキスト ボックス 4095">
              <a:extLst>
                <a:ext uri="{FF2B5EF4-FFF2-40B4-BE49-F238E27FC236}">
                  <a16:creationId xmlns:a16="http://schemas.microsoft.com/office/drawing/2014/main" id="{00000000-0008-0000-0A00-000000100000}"/>
                </a:ext>
              </a:extLst>
            </xdr:cNvPr>
            <xdr:cNvSpPr txBox="1"/>
          </xdr:nvSpPr>
          <xdr:spPr>
            <a:xfrm>
              <a:off x="259733" y="10914690"/>
              <a:ext cx="7178843" cy="471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この内容を確認していただきましたら✓をお願いいたします。</a:t>
              </a:r>
            </a:p>
          </xdr:txBody>
        </xdr:sp>
      </xdr:grpSp>
    </xdr:grpSp>
    <xdr:clientData/>
  </xdr:twoCellAnchor>
  <xdr:twoCellAnchor>
    <xdr:from>
      <xdr:col>1</xdr:col>
      <xdr:colOff>220579</xdr:colOff>
      <xdr:row>34</xdr:row>
      <xdr:rowOff>180476</xdr:rowOff>
    </xdr:from>
    <xdr:to>
      <xdr:col>29</xdr:col>
      <xdr:colOff>40105</xdr:colOff>
      <xdr:row>35</xdr:row>
      <xdr:rowOff>250658</xdr:rowOff>
    </xdr:to>
    <xdr:sp macro="" textlink="">
      <xdr:nvSpPr>
        <xdr:cNvPr id="4100" name="テキスト ボックス 4099">
          <a:extLst>
            <a:ext uri="{FF2B5EF4-FFF2-40B4-BE49-F238E27FC236}">
              <a16:creationId xmlns:a16="http://schemas.microsoft.com/office/drawing/2014/main" id="{00000000-0008-0000-0A00-000004100000}"/>
            </a:ext>
          </a:extLst>
        </xdr:cNvPr>
        <xdr:cNvSpPr txBox="1"/>
      </xdr:nvSpPr>
      <xdr:spPr>
        <a:xfrm>
          <a:off x="306304" y="9915026"/>
          <a:ext cx="5791701" cy="317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50">
              <a:latin typeface="ＭＳ Ｐ明朝" panose="02020600040205080304" pitchFamily="18" charset="-128"/>
              <a:ea typeface="ＭＳ Ｐ明朝" panose="02020600040205080304" pitchFamily="18" charset="-128"/>
            </a:rPr>
            <a:t>※</a:t>
          </a:r>
          <a:r>
            <a:rPr kumimoji="1" lang="ja-JP" altLang="en-US" sz="950">
              <a:latin typeface="ＭＳ Ｐ明朝" panose="02020600040205080304" pitchFamily="18" charset="-128"/>
              <a:ea typeface="ＭＳ Ｐ明朝" panose="02020600040205080304" pitchFamily="18" charset="-128"/>
            </a:rPr>
            <a:t>送付先が依頼者住所と異なる場合は、の「</a:t>
          </a:r>
          <a:r>
            <a:rPr kumimoji="1" lang="en-US" altLang="ja-JP" sz="950">
              <a:latin typeface="ＭＳ Ｐ明朝" panose="02020600040205080304" pitchFamily="18" charset="-128"/>
              <a:ea typeface="ＭＳ Ｐ明朝" panose="02020600040205080304" pitchFamily="18" charset="-128"/>
            </a:rPr>
            <a:t>5.</a:t>
          </a:r>
          <a:r>
            <a:rPr kumimoji="1" lang="ja-JP" altLang="en-US" sz="950">
              <a:latin typeface="ＭＳ Ｐ明朝" panose="02020600040205080304" pitchFamily="18" charset="-128"/>
              <a:ea typeface="ＭＳ Ｐ明朝" panose="02020600040205080304" pitchFamily="18" charset="-128"/>
            </a:rPr>
            <a:t>協議・連絡・指示事項等」に送付先住所等を記載してください。</a:t>
          </a:r>
        </a:p>
      </xdr:txBody>
    </xdr:sp>
    <xdr:clientData/>
  </xdr:twoCellAnchor>
  <mc:AlternateContent xmlns:mc="http://schemas.openxmlformats.org/markup-compatibility/2006">
    <mc:Choice xmlns:a14="http://schemas.microsoft.com/office/drawing/2010/main" Requires="a14">
      <xdr:twoCellAnchor>
        <xdr:from>
          <xdr:col>7</xdr:col>
          <xdr:colOff>119327</xdr:colOff>
          <xdr:row>34</xdr:row>
          <xdr:rowOff>53</xdr:rowOff>
        </xdr:from>
        <xdr:to>
          <xdr:col>21</xdr:col>
          <xdr:colOff>78225</xdr:colOff>
          <xdr:row>34</xdr:row>
          <xdr:rowOff>210568</xdr:rowOff>
        </xdr:to>
        <xdr:grpSp>
          <xdr:nvGrpSpPr>
            <xdr:cNvPr id="4101" name="グループ化 4100">
              <a:extLst>
                <a:ext uri="{FF2B5EF4-FFF2-40B4-BE49-F238E27FC236}">
                  <a16:creationId xmlns:a16="http://schemas.microsoft.com/office/drawing/2014/main" id="{00000000-0008-0000-0A00-000005100000}"/>
                </a:ext>
              </a:extLst>
            </xdr:cNvPr>
            <xdr:cNvGrpSpPr/>
          </xdr:nvGrpSpPr>
          <xdr:grpSpPr>
            <a:xfrm>
              <a:off x="1673879" y="9731728"/>
              <a:ext cx="2816398" cy="210515"/>
              <a:chOff x="1613239" y="11136827"/>
              <a:chExt cx="2846474" cy="253861"/>
            </a:xfrm>
          </xdr:grpSpPr>
          <xdr:sp macro="" textlink="">
            <xdr:nvSpPr>
              <xdr:cNvPr id="23" name="Check Box 3" hidden="1">
                <a:extLst>
                  <a:ext uri="{63B3BB69-23CF-44E3-9099-C40C66FF867C}">
                    <a14:compatExt spid="_x0000_s4099"/>
                  </a:ext>
                  <a:ext uri="{FF2B5EF4-FFF2-40B4-BE49-F238E27FC236}">
                    <a16:creationId xmlns:a16="http://schemas.microsoft.com/office/drawing/2014/main" id="{00000000-0008-0000-0A00-000017000000}"/>
                  </a:ext>
                </a:extLst>
              </xdr:cNvPr>
              <xdr:cNvSpPr/>
            </xdr:nvSpPr>
            <xdr:spPr bwMode="auto">
              <a:xfrm>
                <a:off x="1613239" y="11156709"/>
                <a:ext cx="769219" cy="220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grpSp>
            <xdr:nvGrpSpPr>
              <xdr:cNvPr id="4103" name="グループ化 4102">
                <a:extLst>
                  <a:ext uri="{FF2B5EF4-FFF2-40B4-BE49-F238E27FC236}">
                    <a16:creationId xmlns:a16="http://schemas.microsoft.com/office/drawing/2014/main" id="{00000000-0008-0000-0A00-000007100000}"/>
                  </a:ext>
                </a:extLst>
              </xdr:cNvPr>
              <xdr:cNvGrpSpPr/>
            </xdr:nvGrpSpPr>
            <xdr:grpSpPr>
              <a:xfrm>
                <a:off x="2264944" y="11136827"/>
                <a:ext cx="2194769" cy="253861"/>
                <a:chOff x="1643313" y="10886169"/>
                <a:chExt cx="2194769" cy="253861"/>
              </a:xfrm>
            </xdr:grpSpPr>
            <xdr:sp macro="" textlink="">
              <xdr:nvSpPr>
                <xdr:cNvPr id="24" name="Check Box 4" hidden="1">
                  <a:extLst>
                    <a:ext uri="{63B3BB69-23CF-44E3-9099-C40C66FF867C}">
                      <a14:compatExt spid="_x0000_s4100"/>
                    </a:ext>
                    <a:ext uri="{FF2B5EF4-FFF2-40B4-BE49-F238E27FC236}">
                      <a16:creationId xmlns:a16="http://schemas.microsoft.com/office/drawing/2014/main" id="{00000000-0008-0000-0A00-000018000000}"/>
                    </a:ext>
                  </a:extLst>
                </xdr:cNvPr>
                <xdr:cNvSpPr/>
              </xdr:nvSpPr>
              <xdr:spPr bwMode="auto">
                <a:xfrm>
                  <a:off x="3167462" y="10905330"/>
                  <a:ext cx="670620" cy="21101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sp macro="" textlink="">
              <xdr:nvSpPr>
                <xdr:cNvPr id="25" name="Check Box 5" hidden="1">
                  <a:extLst>
                    <a:ext uri="{63B3BB69-23CF-44E3-9099-C40C66FF867C}">
                      <a14:compatExt spid="_x0000_s4101"/>
                    </a:ext>
                    <a:ext uri="{FF2B5EF4-FFF2-40B4-BE49-F238E27FC236}">
                      <a16:creationId xmlns:a16="http://schemas.microsoft.com/office/drawing/2014/main" id="{00000000-0008-0000-0A00-000019000000}"/>
                    </a:ext>
                  </a:extLst>
                </xdr:cNvPr>
                <xdr:cNvSpPr/>
              </xdr:nvSpPr>
              <xdr:spPr bwMode="auto">
                <a:xfrm>
                  <a:off x="1643313" y="10886589"/>
                  <a:ext cx="670612" cy="2397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A00-000006100000}"/>
                    </a:ext>
                  </a:extLst>
                </xdr:cNvPr>
                <xdr:cNvSpPr/>
              </xdr:nvSpPr>
              <xdr:spPr bwMode="auto">
                <a:xfrm>
                  <a:off x="2394953" y="10886169"/>
                  <a:ext cx="833509" cy="25386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郵便送付</a:t>
                  </a:r>
                </a:p>
              </xdr:txBody>
            </xdr:sp>
          </xdr:grpSp>
        </xdr:grpSp>
        <xdr:clientData/>
      </xdr:twoCellAnchor>
    </mc:Choice>
    <mc:Fallback/>
  </mc:AlternateContent>
  <xdr:twoCellAnchor>
    <xdr:from>
      <xdr:col>63</xdr:col>
      <xdr:colOff>131343</xdr:colOff>
      <xdr:row>30</xdr:row>
      <xdr:rowOff>178971</xdr:rowOff>
    </xdr:from>
    <xdr:to>
      <xdr:col>70</xdr:col>
      <xdr:colOff>67936</xdr:colOff>
      <xdr:row>44</xdr:row>
      <xdr:rowOff>123823</xdr:rowOff>
    </xdr:to>
    <xdr:grpSp>
      <xdr:nvGrpSpPr>
        <xdr:cNvPr id="4107" name="グループ化 4106">
          <a:extLst>
            <a:ext uri="{FF2B5EF4-FFF2-40B4-BE49-F238E27FC236}">
              <a16:creationId xmlns:a16="http://schemas.microsoft.com/office/drawing/2014/main" id="{00000000-0008-0000-0A00-00000B100000}"/>
            </a:ext>
          </a:extLst>
        </xdr:cNvPr>
        <xdr:cNvGrpSpPr/>
      </xdr:nvGrpSpPr>
      <xdr:grpSpPr>
        <a:xfrm>
          <a:off x="9144150" y="8850315"/>
          <a:ext cx="4887795" cy="3170772"/>
          <a:chOff x="8965089" y="8736857"/>
          <a:chExt cx="3639142" cy="2884853"/>
        </a:xfrm>
      </xdr:grpSpPr>
      <xdr:sp macro="" textlink="">
        <xdr:nvSpPr>
          <xdr:cNvPr id="4108" name="左矢印 1205">
            <a:extLst>
              <a:ext uri="{FF2B5EF4-FFF2-40B4-BE49-F238E27FC236}">
                <a16:creationId xmlns:a16="http://schemas.microsoft.com/office/drawing/2014/main" id="{00000000-0008-0000-0A00-00000C100000}"/>
              </a:ext>
            </a:extLst>
          </xdr:cNvPr>
          <xdr:cNvSpPr/>
        </xdr:nvSpPr>
        <xdr:spPr>
          <a:xfrm>
            <a:off x="8965089" y="8806560"/>
            <a:ext cx="430383"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09" name="テキスト ボックス 4108">
            <a:extLst>
              <a:ext uri="{FF2B5EF4-FFF2-40B4-BE49-F238E27FC236}">
                <a16:creationId xmlns:a16="http://schemas.microsoft.com/office/drawing/2014/main" id="{00000000-0008-0000-0A00-00000D100000}"/>
              </a:ext>
            </a:extLst>
          </xdr:cNvPr>
          <xdr:cNvSpPr txBox="1"/>
        </xdr:nvSpPr>
        <xdr:spPr>
          <a:xfrm>
            <a:off x="9270481" y="8736857"/>
            <a:ext cx="3333750" cy="288485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rPr>
              <a:t>(</a:t>
            </a:r>
            <a:r>
              <a:rPr kumimoji="1" lang="ja-JP" altLang="en-US" sz="1100" b="1" baseline="0">
                <a:solidFill>
                  <a:srgbClr val="FF0000"/>
                </a:solidFill>
              </a:rPr>
              <a:t>税抜</a:t>
            </a:r>
            <a:r>
              <a:rPr kumimoji="1" lang="en-US" altLang="ja-JP" sz="1100" b="1" baseline="0">
                <a:solidFill>
                  <a:srgbClr val="FF0000"/>
                </a:solidFill>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また、依頼時に記載された内容（文字）の訂正により、成績書記載内容を変更する場合です。</a:t>
            </a:r>
            <a:endParaRPr kumimoji="1" lang="en-US" altLang="ja-JP" sz="1100" b="1">
              <a:solidFill>
                <a:sysClr val="windowText" lastClr="000000"/>
              </a:solidFill>
            </a:endParaRPr>
          </a:p>
        </xdr:txBody>
      </xdr:sp>
    </xdr:grpSp>
    <xdr:clientData/>
  </xdr:twoCellAnchor>
  <xdr:twoCellAnchor>
    <xdr:from>
      <xdr:col>68</xdr:col>
      <xdr:colOff>328083</xdr:colOff>
      <xdr:row>23</xdr:row>
      <xdr:rowOff>222249</xdr:rowOff>
    </xdr:from>
    <xdr:to>
      <xdr:col>75</xdr:col>
      <xdr:colOff>402167</xdr:colOff>
      <xdr:row>29</xdr:row>
      <xdr:rowOff>264583</xdr:rowOff>
    </xdr:to>
    <xdr:grpSp>
      <xdr:nvGrpSpPr>
        <xdr:cNvPr id="4182" name="グループ化 4181">
          <a:extLst>
            <a:ext uri="{FF2B5EF4-FFF2-40B4-BE49-F238E27FC236}">
              <a16:creationId xmlns:a16="http://schemas.microsoft.com/office/drawing/2014/main" id="{00000000-0008-0000-0A00-000056100000}"/>
            </a:ext>
          </a:extLst>
        </xdr:cNvPr>
        <xdr:cNvGrpSpPr/>
      </xdr:nvGrpSpPr>
      <xdr:grpSpPr>
        <a:xfrm>
          <a:off x="12926243" y="5568829"/>
          <a:ext cx="4369320" cy="2944763"/>
          <a:chOff x="13239750" y="5630333"/>
          <a:chExt cx="4402667" cy="2942167"/>
        </a:xfrm>
      </xdr:grpSpPr>
      <xdr:sp macro="" textlink="">
        <xdr:nvSpPr>
          <xdr:cNvPr id="4183" name="テキスト ボックス 4182">
            <a:extLst>
              <a:ext uri="{FF2B5EF4-FFF2-40B4-BE49-F238E27FC236}">
                <a16:creationId xmlns:a16="http://schemas.microsoft.com/office/drawing/2014/main" id="{00000000-0008-0000-0A00-000057100000}"/>
              </a:ext>
            </a:extLst>
          </xdr:cNvPr>
          <xdr:cNvSpPr txBox="1"/>
        </xdr:nvSpPr>
        <xdr:spPr>
          <a:xfrm>
            <a:off x="13239750" y="5630333"/>
            <a:ext cx="4402667" cy="294216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200"/>
              <a:t>※6.</a:t>
            </a:r>
            <a:r>
              <a:rPr kumimoji="1" lang="ja-JP" altLang="en-US" sz="1200"/>
              <a:t>試料の種類等の入力事項は、別シートの「データシート１～２」「データシート２～４」「データシート４～６」に自動的に入力されます。</a:t>
            </a:r>
          </a:p>
          <a:p>
            <a:r>
              <a:rPr kumimoji="1" lang="ja-JP" altLang="en-US" sz="1200"/>
              <a:t>　本依頼書の印刷後、依頼に必要なデータシートを印刷してください。⇒　試験依頼時に、依頼書と一緒にデータシートを提出してください。</a:t>
            </a:r>
          </a:p>
        </xdr:txBody>
      </xdr:sp>
      <xdr:sp macro="" textlink="">
        <xdr:nvSpPr>
          <xdr:cNvPr id="4184" name="スクロール: 横 4183">
            <a:extLst>
              <a:ext uri="{FF2B5EF4-FFF2-40B4-BE49-F238E27FC236}">
                <a16:creationId xmlns:a16="http://schemas.microsoft.com/office/drawing/2014/main" id="{00000000-0008-0000-0A00-000058100000}"/>
              </a:ext>
            </a:extLst>
          </xdr:cNvPr>
          <xdr:cNvSpPr/>
        </xdr:nvSpPr>
        <xdr:spPr bwMode="auto">
          <a:xfrm>
            <a:off x="13663083" y="5746750"/>
            <a:ext cx="3376083" cy="1566333"/>
          </a:xfrm>
          <a:prstGeom prst="horizontalScroll">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latin typeface="HG創英角ﾎﾟｯﾌﾟ体" panose="040B0A09000000000000" pitchFamily="49" charset="-128"/>
                <a:ea typeface="HG創英角ﾎﾟｯﾌﾟ体" panose="040B0A09000000000000" pitchFamily="49" charset="-128"/>
              </a:rPr>
              <a:t>データシートの印刷は、本エクセルファイルのデータシートを印刷してください。</a:t>
            </a:r>
            <a:endParaRPr kumimoji="1" lang="en-US" altLang="ja-JP" sz="1400" b="1">
              <a:latin typeface="HG創英角ﾎﾟｯﾌﾟ体" panose="040B0A09000000000000" pitchFamily="49" charset="-128"/>
              <a:ea typeface="HG創英角ﾎﾟｯﾌﾟ体" panose="040B0A09000000000000" pitchFamily="49" charset="-128"/>
            </a:endParaRPr>
          </a:p>
          <a:p>
            <a:pPr algn="l"/>
            <a:r>
              <a:rPr kumimoji="1" lang="ja-JP" altLang="en-US" sz="1100" b="1">
                <a:solidFill>
                  <a:srgbClr val="FF0000"/>
                </a:solidFill>
              </a:rPr>
              <a:t>（依頼情報が自動的にデータシートに記載されます。）</a:t>
            </a:r>
            <a:endParaRPr kumimoji="1" lang="en-US" altLang="ja-JP" sz="1100" b="1">
              <a:solidFill>
                <a:srgbClr val="FF0000"/>
              </a:solidFill>
            </a:endParaRPr>
          </a:p>
        </xdr:txBody>
      </xdr:sp>
    </xdr:grpSp>
    <xdr:clientData/>
  </xdr:twoCellAnchor>
  <xdr:twoCellAnchor>
    <xdr:from>
      <xdr:col>0</xdr:col>
      <xdr:colOff>52917</xdr:colOff>
      <xdr:row>50</xdr:row>
      <xdr:rowOff>25797</xdr:rowOff>
    </xdr:from>
    <xdr:to>
      <xdr:col>3</xdr:col>
      <xdr:colOff>52917</xdr:colOff>
      <xdr:row>52</xdr:row>
      <xdr:rowOff>83344</xdr:rowOff>
    </xdr:to>
    <xdr:sp macro="" textlink="">
      <xdr:nvSpPr>
        <xdr:cNvPr id="4185" name="楕円 4184">
          <a:extLst>
            <a:ext uri="{FF2B5EF4-FFF2-40B4-BE49-F238E27FC236}">
              <a16:creationId xmlns:a16="http://schemas.microsoft.com/office/drawing/2014/main" id="{00000000-0008-0000-0A00-000059100000}"/>
            </a:ext>
          </a:extLst>
        </xdr:cNvPr>
        <xdr:cNvSpPr/>
      </xdr:nvSpPr>
      <xdr:spPr>
        <a:xfrm>
          <a:off x="52917" y="13297297"/>
          <a:ext cx="571500"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123449</xdr:colOff>
      <xdr:row>49</xdr:row>
      <xdr:rowOff>116417</xdr:rowOff>
    </xdr:from>
    <xdr:to>
      <xdr:col>19</xdr:col>
      <xdr:colOff>124111</xdr:colOff>
      <xdr:row>51</xdr:row>
      <xdr:rowOff>64823</xdr:rowOff>
    </xdr:to>
    <xdr:sp macro="" textlink="">
      <xdr:nvSpPr>
        <xdr:cNvPr id="4186" name="テキスト ボックス 4185">
          <a:extLst>
            <a:ext uri="{FF2B5EF4-FFF2-40B4-BE49-F238E27FC236}">
              <a16:creationId xmlns:a16="http://schemas.microsoft.com/office/drawing/2014/main" id="{00000000-0008-0000-0A00-00005A100000}"/>
            </a:ext>
          </a:extLst>
        </xdr:cNvPr>
        <xdr:cNvSpPr txBox="1"/>
      </xdr:nvSpPr>
      <xdr:spPr>
        <a:xfrm>
          <a:off x="208116" y="13049250"/>
          <a:ext cx="3958828"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0</xdr:col>
      <xdr:colOff>31750</xdr:colOff>
      <xdr:row>45</xdr:row>
      <xdr:rowOff>56885</xdr:rowOff>
    </xdr:from>
    <xdr:to>
      <xdr:col>4</xdr:col>
      <xdr:colOff>50271</xdr:colOff>
      <xdr:row>46</xdr:row>
      <xdr:rowOff>209682</xdr:rowOff>
    </xdr:to>
    <xdr:sp macro="" textlink="">
      <xdr:nvSpPr>
        <xdr:cNvPr id="4187" name="楕円 4186">
          <a:extLst>
            <a:ext uri="{FF2B5EF4-FFF2-40B4-BE49-F238E27FC236}">
              <a16:creationId xmlns:a16="http://schemas.microsoft.com/office/drawing/2014/main" id="{00000000-0008-0000-0A00-00005B100000}"/>
            </a:ext>
          </a:extLst>
        </xdr:cNvPr>
        <xdr:cNvSpPr/>
      </xdr:nvSpPr>
      <xdr:spPr>
        <a:xfrm>
          <a:off x="31750" y="12195968"/>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184547</xdr:colOff>
      <xdr:row>44</xdr:row>
      <xdr:rowOff>211667</xdr:rowOff>
    </xdr:from>
    <xdr:to>
      <xdr:col>14</xdr:col>
      <xdr:colOff>20505</xdr:colOff>
      <xdr:row>46</xdr:row>
      <xdr:rowOff>160073</xdr:rowOff>
    </xdr:to>
    <xdr:sp macro="" textlink="">
      <xdr:nvSpPr>
        <xdr:cNvPr id="4188" name="テキスト ボックス 4187">
          <a:extLst>
            <a:ext uri="{FF2B5EF4-FFF2-40B4-BE49-F238E27FC236}">
              <a16:creationId xmlns:a16="http://schemas.microsoft.com/office/drawing/2014/main" id="{00000000-0008-0000-0A00-00005C100000}"/>
            </a:ext>
          </a:extLst>
        </xdr:cNvPr>
        <xdr:cNvSpPr txBox="1"/>
      </xdr:nvSpPr>
      <xdr:spPr>
        <a:xfrm>
          <a:off x="756047" y="12096750"/>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13</xdr:col>
      <xdr:colOff>116816</xdr:colOff>
      <xdr:row>33</xdr:row>
      <xdr:rowOff>233632</xdr:rowOff>
    </xdr:from>
    <xdr:to>
      <xdr:col>23</xdr:col>
      <xdr:colOff>5290</xdr:colOff>
      <xdr:row>35</xdr:row>
      <xdr:rowOff>15213</xdr:rowOff>
    </xdr:to>
    <xdr:sp macro="" textlink="">
      <xdr:nvSpPr>
        <xdr:cNvPr id="4189" name="楕円 4188">
          <a:extLst>
            <a:ext uri="{FF2B5EF4-FFF2-40B4-BE49-F238E27FC236}">
              <a16:creationId xmlns:a16="http://schemas.microsoft.com/office/drawing/2014/main" id="{00000000-0008-0000-0A00-00005D100000}"/>
            </a:ext>
          </a:extLst>
        </xdr:cNvPr>
        <xdr:cNvSpPr/>
      </xdr:nvSpPr>
      <xdr:spPr>
        <a:xfrm>
          <a:off x="2947358" y="9704717"/>
          <a:ext cx="1865361" cy="29377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45415</xdr:colOff>
      <xdr:row>32</xdr:row>
      <xdr:rowOff>228866</xdr:rowOff>
    </xdr:from>
    <xdr:to>
      <xdr:col>24</xdr:col>
      <xdr:colOff>143774</xdr:colOff>
      <xdr:row>34</xdr:row>
      <xdr:rowOff>26957</xdr:rowOff>
    </xdr:to>
    <xdr:sp macro="" textlink="">
      <xdr:nvSpPr>
        <xdr:cNvPr id="4190" name="テキスト ボックス 4189">
          <a:extLst>
            <a:ext uri="{FF2B5EF4-FFF2-40B4-BE49-F238E27FC236}">
              <a16:creationId xmlns:a16="http://schemas.microsoft.com/office/drawing/2014/main" id="{00000000-0008-0000-0A00-00005E100000}"/>
            </a:ext>
          </a:extLst>
        </xdr:cNvPr>
        <xdr:cNvSpPr txBox="1"/>
      </xdr:nvSpPr>
      <xdr:spPr>
        <a:xfrm>
          <a:off x="3271335" y="9439361"/>
          <a:ext cx="1877557" cy="319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7</xdr:col>
      <xdr:colOff>89858</xdr:colOff>
      <xdr:row>33</xdr:row>
      <xdr:rowOff>105833</xdr:rowOff>
    </xdr:from>
    <xdr:to>
      <xdr:col>13</xdr:col>
      <xdr:colOff>17972</xdr:colOff>
      <xdr:row>35</xdr:row>
      <xdr:rowOff>53915</xdr:rowOff>
    </xdr:to>
    <xdr:sp macro="" textlink="">
      <xdr:nvSpPr>
        <xdr:cNvPr id="4191" name="楕円 4190">
          <a:extLst>
            <a:ext uri="{FF2B5EF4-FFF2-40B4-BE49-F238E27FC236}">
              <a16:creationId xmlns:a16="http://schemas.microsoft.com/office/drawing/2014/main" id="{00000000-0008-0000-0A00-00005F100000}"/>
            </a:ext>
          </a:extLst>
        </xdr:cNvPr>
        <xdr:cNvSpPr/>
      </xdr:nvSpPr>
      <xdr:spPr>
        <a:xfrm>
          <a:off x="1644410" y="9576918"/>
          <a:ext cx="1204104" cy="46027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6</xdr:row>
      <xdr:rowOff>95547</xdr:rowOff>
    </xdr:from>
    <xdr:to>
      <xdr:col>10</xdr:col>
      <xdr:colOff>149491</xdr:colOff>
      <xdr:row>10</xdr:row>
      <xdr:rowOff>122055</xdr:rowOff>
    </xdr:to>
    <xdr:sp macro="" textlink="">
      <xdr:nvSpPr>
        <xdr:cNvPr id="4192" name="楕円 4191">
          <a:extLst>
            <a:ext uri="{FF2B5EF4-FFF2-40B4-BE49-F238E27FC236}">
              <a16:creationId xmlns:a16="http://schemas.microsoft.com/office/drawing/2014/main" id="{00000000-0008-0000-0A00-000060100000}"/>
            </a:ext>
          </a:extLst>
        </xdr:cNvPr>
        <xdr:cNvSpPr/>
      </xdr:nvSpPr>
      <xdr:spPr>
        <a:xfrm>
          <a:off x="817712" y="1308637"/>
          <a:ext cx="1569255" cy="826248"/>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113027</xdr:colOff>
      <xdr:row>7</xdr:row>
      <xdr:rowOff>62901</xdr:rowOff>
    </xdr:from>
    <xdr:to>
      <xdr:col>31</xdr:col>
      <xdr:colOff>107830</xdr:colOff>
      <xdr:row>11</xdr:row>
      <xdr:rowOff>44930</xdr:rowOff>
    </xdr:to>
    <xdr:sp macro="" textlink="">
      <xdr:nvSpPr>
        <xdr:cNvPr id="4194" name="楕円 4193">
          <a:extLst>
            <a:ext uri="{FF2B5EF4-FFF2-40B4-BE49-F238E27FC236}">
              <a16:creationId xmlns:a16="http://schemas.microsoft.com/office/drawing/2014/main" id="{00000000-0008-0000-0A00-000062100000}"/>
            </a:ext>
          </a:extLst>
        </xdr:cNvPr>
        <xdr:cNvSpPr/>
      </xdr:nvSpPr>
      <xdr:spPr>
        <a:xfrm>
          <a:off x="3338947" y="1455708"/>
          <a:ext cx="3211737" cy="772783"/>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188379</xdr:colOff>
      <xdr:row>12</xdr:row>
      <xdr:rowOff>27155</xdr:rowOff>
    </xdr:from>
    <xdr:to>
      <xdr:col>18</xdr:col>
      <xdr:colOff>86587</xdr:colOff>
      <xdr:row>14</xdr:row>
      <xdr:rowOff>125802</xdr:rowOff>
    </xdr:to>
    <xdr:sp macro="" textlink="">
      <xdr:nvSpPr>
        <xdr:cNvPr id="4195" name="右中かっこ 4194">
          <a:extLst>
            <a:ext uri="{FF2B5EF4-FFF2-40B4-BE49-F238E27FC236}">
              <a16:creationId xmlns:a16="http://schemas.microsoft.com/office/drawing/2014/main" id="{00000000-0008-0000-0A00-000063100000}"/>
            </a:ext>
          </a:extLst>
        </xdr:cNvPr>
        <xdr:cNvSpPr/>
      </xdr:nvSpPr>
      <xdr:spPr>
        <a:xfrm>
          <a:off x="3611987" y="2363476"/>
          <a:ext cx="293586" cy="547939"/>
        </a:xfrm>
        <a:prstGeom prst="rightBrace">
          <a:avLst>
            <a:gd name="adj1" fmla="val 8333"/>
            <a:gd name="adj2" fmla="val 40696"/>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179717</xdr:colOff>
      <xdr:row>12</xdr:row>
      <xdr:rowOff>53915</xdr:rowOff>
    </xdr:from>
    <xdr:to>
      <xdr:col>43</xdr:col>
      <xdr:colOff>83583</xdr:colOff>
      <xdr:row>14</xdr:row>
      <xdr:rowOff>43182</xdr:rowOff>
    </xdr:to>
    <xdr:sp macro="" textlink="">
      <xdr:nvSpPr>
        <xdr:cNvPr id="4197" name="楕円 4196">
          <a:extLst>
            <a:ext uri="{FF2B5EF4-FFF2-40B4-BE49-F238E27FC236}">
              <a16:creationId xmlns:a16="http://schemas.microsoft.com/office/drawing/2014/main" id="{00000000-0008-0000-0A00-000065100000}"/>
            </a:ext>
          </a:extLst>
        </xdr:cNvPr>
        <xdr:cNvSpPr/>
      </xdr:nvSpPr>
      <xdr:spPr>
        <a:xfrm>
          <a:off x="8401769" y="2390236"/>
          <a:ext cx="496932" cy="43855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62902</xdr:colOff>
      <xdr:row>16</xdr:row>
      <xdr:rowOff>98844</xdr:rowOff>
    </xdr:from>
    <xdr:to>
      <xdr:col>10</xdr:col>
      <xdr:colOff>179718</xdr:colOff>
      <xdr:row>21</xdr:row>
      <xdr:rowOff>377405</xdr:rowOff>
    </xdr:to>
    <xdr:sp macro="" textlink="">
      <xdr:nvSpPr>
        <xdr:cNvPr id="4198" name="右中かっこ 4197">
          <a:extLst>
            <a:ext uri="{FF2B5EF4-FFF2-40B4-BE49-F238E27FC236}">
              <a16:creationId xmlns:a16="http://schemas.microsoft.com/office/drawing/2014/main" id="{00000000-0008-0000-0A00-000066100000}"/>
            </a:ext>
          </a:extLst>
        </xdr:cNvPr>
        <xdr:cNvSpPr/>
      </xdr:nvSpPr>
      <xdr:spPr>
        <a:xfrm>
          <a:off x="2102690" y="3189976"/>
          <a:ext cx="314504" cy="1725283"/>
        </a:xfrm>
        <a:prstGeom prst="rightBrace">
          <a:avLst>
            <a:gd name="adj1" fmla="val 23333"/>
            <a:gd name="adj2" fmla="val 20289"/>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232833</xdr:colOff>
      <xdr:row>30</xdr:row>
      <xdr:rowOff>251603</xdr:rowOff>
    </xdr:from>
    <xdr:to>
      <xdr:col>11</xdr:col>
      <xdr:colOff>18520</xdr:colOff>
      <xdr:row>32</xdr:row>
      <xdr:rowOff>62901</xdr:rowOff>
    </xdr:to>
    <xdr:sp macro="" textlink="">
      <xdr:nvSpPr>
        <xdr:cNvPr id="4199" name="楕円 4198">
          <a:extLst>
            <a:ext uri="{FF2B5EF4-FFF2-40B4-BE49-F238E27FC236}">
              <a16:creationId xmlns:a16="http://schemas.microsoft.com/office/drawing/2014/main" id="{00000000-0008-0000-0A00-000067100000}"/>
            </a:ext>
          </a:extLst>
        </xdr:cNvPr>
        <xdr:cNvSpPr/>
      </xdr:nvSpPr>
      <xdr:spPr>
        <a:xfrm>
          <a:off x="1787385" y="8922947"/>
          <a:ext cx="666300" cy="35044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78462</xdr:colOff>
      <xdr:row>30</xdr:row>
      <xdr:rowOff>151561</xdr:rowOff>
    </xdr:from>
    <xdr:to>
      <xdr:col>15</xdr:col>
      <xdr:colOff>55311</xdr:colOff>
      <xdr:row>32</xdr:row>
      <xdr:rowOff>71213</xdr:rowOff>
    </xdr:to>
    <xdr:sp macro="" textlink="">
      <xdr:nvSpPr>
        <xdr:cNvPr id="4200" name="テキスト ボックス 4199">
          <a:extLst>
            <a:ext uri="{FF2B5EF4-FFF2-40B4-BE49-F238E27FC236}">
              <a16:creationId xmlns:a16="http://schemas.microsoft.com/office/drawing/2014/main" id="{00000000-0008-0000-0A00-000068100000}"/>
            </a:ext>
          </a:extLst>
        </xdr:cNvPr>
        <xdr:cNvSpPr txBox="1"/>
      </xdr:nvSpPr>
      <xdr:spPr>
        <a:xfrm>
          <a:off x="2315938" y="8822905"/>
          <a:ext cx="965293" cy="458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10</xdr:col>
      <xdr:colOff>179717</xdr:colOff>
      <xdr:row>17</xdr:row>
      <xdr:rowOff>0</xdr:rowOff>
    </xdr:from>
    <xdr:to>
      <xdr:col>20</xdr:col>
      <xdr:colOff>96328</xdr:colOff>
      <xdr:row>19</xdr:row>
      <xdr:rowOff>44979</xdr:rowOff>
    </xdr:to>
    <xdr:sp macro="" textlink="">
      <xdr:nvSpPr>
        <xdr:cNvPr id="4202" name="テキスト ボックス 4201">
          <a:extLst>
            <a:ext uri="{FF2B5EF4-FFF2-40B4-BE49-F238E27FC236}">
              <a16:creationId xmlns:a16="http://schemas.microsoft.com/office/drawing/2014/main" id="{00000000-0008-0000-0A00-00006A100000}"/>
            </a:ext>
          </a:extLst>
        </xdr:cNvPr>
        <xdr:cNvSpPr txBox="1"/>
      </xdr:nvSpPr>
      <xdr:spPr>
        <a:xfrm>
          <a:off x="2417193" y="3369693"/>
          <a:ext cx="1893498" cy="602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必要に応じてご記入ください</a:t>
          </a:r>
          <a:endParaRPr kumimoji="1" lang="en-US" altLang="ja-JP" sz="900" b="1">
            <a:solidFill>
              <a:srgbClr val="FF0000"/>
            </a:solidFill>
          </a:endParaRPr>
        </a:p>
        <a:p>
          <a:endParaRPr kumimoji="1" lang="ja-JP" altLang="en-US" sz="900" b="1">
            <a:solidFill>
              <a:srgbClr val="FF0000"/>
            </a:solidFill>
          </a:endParaRPr>
        </a:p>
      </xdr:txBody>
    </xdr:sp>
    <xdr:clientData/>
  </xdr:twoCellAnchor>
  <xdr:twoCellAnchor>
    <xdr:from>
      <xdr:col>40</xdr:col>
      <xdr:colOff>134788</xdr:colOff>
      <xdr:row>8</xdr:row>
      <xdr:rowOff>134788</xdr:rowOff>
    </xdr:from>
    <xdr:to>
      <xdr:col>43</xdr:col>
      <xdr:colOff>38654</xdr:colOff>
      <xdr:row>10</xdr:row>
      <xdr:rowOff>133041</xdr:rowOff>
    </xdr:to>
    <xdr:sp macro="" textlink="">
      <xdr:nvSpPr>
        <xdr:cNvPr id="4203" name="楕円 4202">
          <a:extLst>
            <a:ext uri="{FF2B5EF4-FFF2-40B4-BE49-F238E27FC236}">
              <a16:creationId xmlns:a16="http://schemas.microsoft.com/office/drawing/2014/main" id="{00000000-0008-0000-0A00-00006B100000}"/>
            </a:ext>
          </a:extLst>
        </xdr:cNvPr>
        <xdr:cNvSpPr/>
      </xdr:nvSpPr>
      <xdr:spPr>
        <a:xfrm>
          <a:off x="8356840" y="1707312"/>
          <a:ext cx="496932" cy="43855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62900</xdr:colOff>
      <xdr:row>11</xdr:row>
      <xdr:rowOff>62902</xdr:rowOff>
    </xdr:from>
    <xdr:to>
      <xdr:col>37</xdr:col>
      <xdr:colOff>24800</xdr:colOff>
      <xdr:row>13</xdr:row>
      <xdr:rowOff>28396</xdr:rowOff>
    </xdr:to>
    <xdr:sp macro="" textlink="">
      <xdr:nvSpPr>
        <xdr:cNvPr id="4204" name="テキスト ボックス 4203">
          <a:extLst>
            <a:ext uri="{FF2B5EF4-FFF2-40B4-BE49-F238E27FC236}">
              <a16:creationId xmlns:a16="http://schemas.microsoft.com/office/drawing/2014/main" id="{00000000-0008-0000-0A00-00006C100000}"/>
            </a:ext>
          </a:extLst>
        </xdr:cNvPr>
        <xdr:cNvSpPr txBox="1"/>
      </xdr:nvSpPr>
      <xdr:spPr>
        <a:xfrm>
          <a:off x="3881886" y="2246463"/>
          <a:ext cx="3771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依頼者以外の方が支払いされる場合に入力ください</a:t>
          </a:r>
          <a:endParaRPr kumimoji="1" lang="en-US" altLang="ja-JP" sz="900" b="1">
            <a:solidFill>
              <a:srgbClr val="FF0000"/>
            </a:solidFill>
          </a:endParaRPr>
        </a:p>
      </xdr:txBody>
    </xdr:sp>
    <xdr:clientData/>
  </xdr:twoCellAnchor>
  <xdr:twoCellAnchor>
    <xdr:from>
      <xdr:col>20</xdr:col>
      <xdr:colOff>161745</xdr:colOff>
      <xdr:row>12</xdr:row>
      <xdr:rowOff>116816</xdr:rowOff>
    </xdr:from>
    <xdr:to>
      <xdr:col>36</xdr:col>
      <xdr:colOff>145211</xdr:colOff>
      <xdr:row>15</xdr:row>
      <xdr:rowOff>23589</xdr:rowOff>
    </xdr:to>
    <xdr:sp macro="" textlink="">
      <xdr:nvSpPr>
        <xdr:cNvPr id="4205" name="テキスト ボックス 4204">
          <a:extLst>
            <a:ext uri="{FF2B5EF4-FFF2-40B4-BE49-F238E27FC236}">
              <a16:creationId xmlns:a16="http://schemas.microsoft.com/office/drawing/2014/main" id="{00000000-0008-0000-0A00-00006D100000}"/>
            </a:ext>
          </a:extLst>
        </xdr:cNvPr>
        <xdr:cNvSpPr txBox="1"/>
      </xdr:nvSpPr>
      <xdr:spPr>
        <a:xfrm>
          <a:off x="4376108" y="2453137"/>
          <a:ext cx="3200400" cy="53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依頼者との契約等関係性がわかる書類、又は委任状を提出いただく必要があります</a:t>
          </a:r>
        </a:p>
        <a:p>
          <a:endParaRPr kumimoji="1" lang="ja-JP" altLang="en-US" sz="1100" b="0">
            <a:solidFill>
              <a:srgbClr val="FF0000"/>
            </a:solidFill>
          </a:endParaRPr>
        </a:p>
      </xdr:txBody>
    </xdr:sp>
    <xdr:clientData/>
  </xdr:twoCellAnchor>
  <xdr:twoCellAnchor>
    <xdr:from>
      <xdr:col>10</xdr:col>
      <xdr:colOff>179717</xdr:colOff>
      <xdr:row>18</xdr:row>
      <xdr:rowOff>251605</xdr:rowOff>
    </xdr:from>
    <xdr:to>
      <xdr:col>22</xdr:col>
      <xdr:colOff>170730</xdr:colOff>
      <xdr:row>20</xdr:row>
      <xdr:rowOff>44931</xdr:rowOff>
    </xdr:to>
    <xdr:sp macro="" textlink="">
      <xdr:nvSpPr>
        <xdr:cNvPr id="4206" name="テキスト ボックス 4205">
          <a:extLst>
            <a:ext uri="{FF2B5EF4-FFF2-40B4-BE49-F238E27FC236}">
              <a16:creationId xmlns:a16="http://schemas.microsoft.com/office/drawing/2014/main" id="{00000000-0008-0000-0A00-00006E100000}"/>
            </a:ext>
          </a:extLst>
        </xdr:cNvPr>
        <xdr:cNvSpPr txBox="1"/>
      </xdr:nvSpPr>
      <xdr:spPr>
        <a:xfrm>
          <a:off x="2417193" y="3899860"/>
          <a:ext cx="2363278" cy="35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セルをポイントしてリストから選択</a:t>
          </a:r>
        </a:p>
      </xdr:txBody>
    </xdr:sp>
    <xdr:clientData/>
  </xdr:twoCellAnchor>
  <xdr:twoCellAnchor>
    <xdr:from>
      <xdr:col>28</xdr:col>
      <xdr:colOff>151961</xdr:colOff>
      <xdr:row>29</xdr:row>
      <xdr:rowOff>413349</xdr:rowOff>
    </xdr:from>
    <xdr:to>
      <xdr:col>32</xdr:col>
      <xdr:colOff>27507</xdr:colOff>
      <xdr:row>31</xdr:row>
      <xdr:rowOff>62901</xdr:rowOff>
    </xdr:to>
    <xdr:sp macro="" textlink="">
      <xdr:nvSpPr>
        <xdr:cNvPr id="4207" name="楕円 4206">
          <a:extLst>
            <a:ext uri="{FF2B5EF4-FFF2-40B4-BE49-F238E27FC236}">
              <a16:creationId xmlns:a16="http://schemas.microsoft.com/office/drawing/2014/main" id="{00000000-0008-0000-0A00-00006F100000}"/>
            </a:ext>
          </a:extLst>
        </xdr:cNvPr>
        <xdr:cNvSpPr/>
      </xdr:nvSpPr>
      <xdr:spPr>
        <a:xfrm>
          <a:off x="6001749" y="8662358"/>
          <a:ext cx="666300" cy="350449"/>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215660</xdr:colOff>
      <xdr:row>21</xdr:row>
      <xdr:rowOff>584078</xdr:rowOff>
    </xdr:from>
    <xdr:to>
      <xdr:col>14</xdr:col>
      <xdr:colOff>26958</xdr:colOff>
      <xdr:row>28</xdr:row>
      <xdr:rowOff>332476</xdr:rowOff>
    </xdr:to>
    <xdr:sp macro="" textlink="">
      <xdr:nvSpPr>
        <xdr:cNvPr id="4208" name="楕円 4207">
          <a:extLst>
            <a:ext uri="{FF2B5EF4-FFF2-40B4-BE49-F238E27FC236}">
              <a16:creationId xmlns:a16="http://schemas.microsoft.com/office/drawing/2014/main" id="{00000000-0008-0000-0A00-000070100000}"/>
            </a:ext>
          </a:extLst>
        </xdr:cNvPr>
        <xdr:cNvSpPr/>
      </xdr:nvSpPr>
      <xdr:spPr>
        <a:xfrm>
          <a:off x="2012830" y="5121932"/>
          <a:ext cx="1042359" cy="3118091"/>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179715</xdr:colOff>
      <xdr:row>24</xdr:row>
      <xdr:rowOff>26957</xdr:rowOff>
    </xdr:from>
    <xdr:to>
      <xdr:col>21</xdr:col>
      <xdr:colOff>143772</xdr:colOff>
      <xdr:row>25</xdr:row>
      <xdr:rowOff>27007</xdr:rowOff>
    </xdr:to>
    <xdr:sp macro="" textlink="">
      <xdr:nvSpPr>
        <xdr:cNvPr id="4209" name="テキスト ボックス 4208">
          <a:extLst>
            <a:ext uri="{FF2B5EF4-FFF2-40B4-BE49-F238E27FC236}">
              <a16:creationId xmlns:a16="http://schemas.microsoft.com/office/drawing/2014/main" id="{00000000-0008-0000-0A00-000071100000}"/>
            </a:ext>
          </a:extLst>
        </xdr:cNvPr>
        <xdr:cNvSpPr txBox="1"/>
      </xdr:nvSpPr>
      <xdr:spPr>
        <a:xfrm>
          <a:off x="2219503" y="6047476"/>
          <a:ext cx="2336321" cy="602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アスファルトコアのが複数ある場合は、</a:t>
          </a:r>
          <a:endParaRPr kumimoji="1" lang="en-US" altLang="ja-JP" sz="900" b="1">
            <a:solidFill>
              <a:srgbClr val="FF0000"/>
            </a:solidFill>
          </a:endParaRPr>
        </a:p>
        <a:p>
          <a:r>
            <a:rPr kumimoji="1" lang="ja-JP" altLang="en-US" sz="900" b="1">
              <a:solidFill>
                <a:srgbClr val="FF0000"/>
              </a:solidFill>
            </a:rPr>
            <a:t>それぞれのデータを縦にご記入ください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32</xdr:col>
      <xdr:colOff>9525</xdr:colOff>
      <xdr:row>1</xdr:row>
      <xdr:rowOff>190500</xdr:rowOff>
    </xdr:from>
    <xdr:to>
      <xdr:col>41</xdr:col>
      <xdr:colOff>314325</xdr:colOff>
      <xdr:row>6</xdr:row>
      <xdr:rowOff>0</xdr:rowOff>
    </xdr:to>
    <xdr:grpSp>
      <xdr:nvGrpSpPr>
        <xdr:cNvPr id="2" name="Group 4">
          <a:extLst>
            <a:ext uri="{FF2B5EF4-FFF2-40B4-BE49-F238E27FC236}">
              <a16:creationId xmlns:a16="http://schemas.microsoft.com/office/drawing/2014/main" id="{00000000-0008-0000-0C00-000002000000}"/>
            </a:ext>
          </a:extLst>
        </xdr:cNvPr>
        <xdr:cNvGrpSpPr>
          <a:grpSpLocks/>
        </xdr:cNvGrpSpPr>
      </xdr:nvGrpSpPr>
      <xdr:grpSpPr bwMode="auto">
        <a:xfrm>
          <a:off x="6534150" y="371475"/>
          <a:ext cx="2324100" cy="847725"/>
          <a:chOff x="551" y="65"/>
          <a:chExt cx="173" cy="89"/>
        </a:xfrm>
      </xdr:grpSpPr>
      <xdr:sp macro="" textlink="">
        <xdr:nvSpPr>
          <xdr:cNvPr id="3" name="Rectangle 5">
            <a:extLst>
              <a:ext uri="{FF2B5EF4-FFF2-40B4-BE49-F238E27FC236}">
                <a16:creationId xmlns:a16="http://schemas.microsoft.com/office/drawing/2014/main" id="{00000000-0008-0000-0C00-000003000000}"/>
              </a:ext>
            </a:extLst>
          </xdr:cNvPr>
          <xdr:cNvSpPr>
            <a:spLocks noChangeArrowheads="1"/>
          </xdr:cNvSpPr>
        </xdr:nvSpPr>
        <xdr:spPr bwMode="auto">
          <a:xfrm>
            <a:off x="551"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Rectangle 6">
            <a:extLst>
              <a:ext uri="{FF2B5EF4-FFF2-40B4-BE49-F238E27FC236}">
                <a16:creationId xmlns:a16="http://schemas.microsoft.com/office/drawing/2014/main" id="{00000000-0008-0000-0C00-000004000000}"/>
              </a:ext>
            </a:extLst>
          </xdr:cNvPr>
          <xdr:cNvSpPr>
            <a:spLocks noChangeArrowheads="1"/>
          </xdr:cNvSpPr>
        </xdr:nvSpPr>
        <xdr:spPr bwMode="auto">
          <a:xfrm>
            <a:off x="608"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Rectangle 7">
            <a:extLst>
              <a:ext uri="{FF2B5EF4-FFF2-40B4-BE49-F238E27FC236}">
                <a16:creationId xmlns:a16="http://schemas.microsoft.com/office/drawing/2014/main" id="{00000000-0008-0000-0C00-000005000000}"/>
              </a:ext>
            </a:extLst>
          </xdr:cNvPr>
          <xdr:cNvSpPr>
            <a:spLocks noChangeArrowheads="1"/>
          </xdr:cNvSpPr>
        </xdr:nvSpPr>
        <xdr:spPr bwMode="auto">
          <a:xfrm>
            <a:off x="666" y="88"/>
            <a:ext cx="58" cy="66"/>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Text Box 8">
            <a:extLst>
              <a:ext uri="{FF2B5EF4-FFF2-40B4-BE49-F238E27FC236}">
                <a16:creationId xmlns:a16="http://schemas.microsoft.com/office/drawing/2014/main" id="{00000000-0008-0000-0C00-000006000000}"/>
              </a:ext>
            </a:extLst>
          </xdr:cNvPr>
          <xdr:cNvSpPr txBox="1">
            <a:spLocks noChangeArrowheads="1"/>
          </xdr:cNvSpPr>
        </xdr:nvSpPr>
        <xdr:spPr bwMode="auto">
          <a:xfrm>
            <a:off x="551"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7" name="Text Box 9">
            <a:extLst>
              <a:ext uri="{FF2B5EF4-FFF2-40B4-BE49-F238E27FC236}">
                <a16:creationId xmlns:a16="http://schemas.microsoft.com/office/drawing/2014/main" id="{00000000-0008-0000-0C00-000007000000}"/>
              </a:ext>
            </a:extLst>
          </xdr:cNvPr>
          <xdr:cNvSpPr txBox="1">
            <a:spLocks noChangeArrowheads="1"/>
          </xdr:cNvSpPr>
        </xdr:nvSpPr>
        <xdr:spPr bwMode="auto">
          <a:xfrm>
            <a:off x="608"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8" name="Text Box 10">
            <a:extLst>
              <a:ext uri="{FF2B5EF4-FFF2-40B4-BE49-F238E27FC236}">
                <a16:creationId xmlns:a16="http://schemas.microsoft.com/office/drawing/2014/main" id="{00000000-0008-0000-0C00-000008000000}"/>
              </a:ext>
            </a:extLst>
          </xdr:cNvPr>
          <xdr:cNvSpPr txBox="1">
            <a:spLocks noChangeArrowheads="1"/>
          </xdr:cNvSpPr>
        </xdr:nvSpPr>
        <xdr:spPr bwMode="auto">
          <a:xfrm>
            <a:off x="666" y="65"/>
            <a:ext cx="58" cy="29"/>
          </a:xfrm>
          <a:prstGeom prst="rect">
            <a:avLst/>
          </a:prstGeom>
          <a:solidFill>
            <a:schemeClr val="bg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xdr:from>
      <xdr:col>40</xdr:col>
      <xdr:colOff>187378</xdr:colOff>
      <xdr:row>8</xdr:row>
      <xdr:rowOff>203931</xdr:rowOff>
    </xdr:from>
    <xdr:to>
      <xdr:col>41</xdr:col>
      <xdr:colOff>25056</xdr:colOff>
      <xdr:row>9</xdr:row>
      <xdr:rowOff>122160</xdr:rowOff>
    </xdr:to>
    <xdr:sp macro="" textlink="">
      <xdr:nvSpPr>
        <xdr:cNvPr id="9" name="Text Box 18">
          <a:extLst>
            <a:ext uri="{FF2B5EF4-FFF2-40B4-BE49-F238E27FC236}">
              <a16:creationId xmlns:a16="http://schemas.microsoft.com/office/drawing/2014/main" id="{00000000-0008-0000-0C00-000009000000}"/>
            </a:ext>
          </a:extLst>
        </xdr:cNvPr>
        <xdr:cNvSpPr txBox="1">
          <a:spLocks noChangeArrowheads="1"/>
        </xdr:cNvSpPr>
      </xdr:nvSpPr>
      <xdr:spPr bwMode="auto">
        <a:xfrm>
          <a:off x="8350303" y="1727931"/>
          <a:ext cx="218678" cy="137304"/>
        </a:xfrm>
        <a:prstGeom prst="rect">
          <a:avLst/>
        </a:prstGeom>
        <a:solidFill>
          <a:schemeClr val="bg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40</xdr:col>
      <xdr:colOff>186800</xdr:colOff>
      <xdr:row>12</xdr:row>
      <xdr:rowOff>179718</xdr:rowOff>
    </xdr:from>
    <xdr:to>
      <xdr:col>41</xdr:col>
      <xdr:colOff>89858</xdr:colOff>
      <xdr:row>13</xdr:row>
      <xdr:rowOff>215660</xdr:rowOff>
    </xdr:to>
    <xdr:sp macro="" textlink="">
      <xdr:nvSpPr>
        <xdr:cNvPr id="10" name="Text Box 18">
          <a:extLst>
            <a:ext uri="{FF2B5EF4-FFF2-40B4-BE49-F238E27FC236}">
              <a16:creationId xmlns:a16="http://schemas.microsoft.com/office/drawing/2014/main" id="{00000000-0008-0000-0C00-00000A000000}"/>
            </a:ext>
          </a:extLst>
        </xdr:cNvPr>
        <xdr:cNvSpPr txBox="1">
          <a:spLocks noChangeArrowheads="1"/>
        </xdr:cNvSpPr>
      </xdr:nvSpPr>
      <xdr:spPr bwMode="auto">
        <a:xfrm flipH="1">
          <a:off x="8349725" y="2475243"/>
          <a:ext cx="284058" cy="264542"/>
        </a:xfrm>
        <a:prstGeom prst="rect">
          <a:avLst/>
        </a:prstGeom>
        <a:solidFill>
          <a:schemeClr val="bg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xdr:col>
      <xdr:colOff>1083</xdr:colOff>
      <xdr:row>53</xdr:row>
      <xdr:rowOff>134940</xdr:rowOff>
    </xdr:from>
    <xdr:to>
      <xdr:col>21</xdr:col>
      <xdr:colOff>142847</xdr:colOff>
      <xdr:row>59</xdr:row>
      <xdr:rowOff>182760</xdr:rowOff>
    </xdr:to>
    <xdr:grpSp>
      <xdr:nvGrpSpPr>
        <xdr:cNvPr id="11" name="グループ化 120">
          <a:extLst>
            <a:ext uri="{FF2B5EF4-FFF2-40B4-BE49-F238E27FC236}">
              <a16:creationId xmlns:a16="http://schemas.microsoft.com/office/drawing/2014/main" id="{00000000-0008-0000-0C00-00000B000000}"/>
            </a:ext>
          </a:extLst>
        </xdr:cNvPr>
        <xdr:cNvGrpSpPr>
          <a:grpSpLocks/>
        </xdr:cNvGrpSpPr>
      </xdr:nvGrpSpPr>
      <xdr:grpSpPr bwMode="auto">
        <a:xfrm>
          <a:off x="286833" y="12155490"/>
          <a:ext cx="4180364" cy="1105095"/>
          <a:chOff x="147492" y="7256611"/>
          <a:chExt cx="4237012" cy="811192"/>
        </a:xfrm>
        <a:solidFill>
          <a:srgbClr val="CCFFFF"/>
        </a:solidFill>
      </xdr:grpSpPr>
      <xdr:grpSp>
        <xdr:nvGrpSpPr>
          <xdr:cNvPr id="12" name="グループ化 10">
            <a:extLst>
              <a:ext uri="{FF2B5EF4-FFF2-40B4-BE49-F238E27FC236}">
                <a16:creationId xmlns:a16="http://schemas.microsoft.com/office/drawing/2014/main" id="{00000000-0008-0000-0C00-00000C000000}"/>
              </a:ext>
            </a:extLst>
          </xdr:cNvPr>
          <xdr:cNvGrpSpPr>
            <a:grpSpLocks/>
          </xdr:cNvGrpSpPr>
        </xdr:nvGrpSpPr>
        <xdr:grpSpPr bwMode="auto">
          <a:xfrm>
            <a:off x="163922" y="7256611"/>
            <a:ext cx="2587444" cy="731786"/>
            <a:chOff x="3531220" y="4414022"/>
            <a:chExt cx="1788843" cy="940886"/>
          </a:xfrm>
          <a:grpFill/>
        </xdr:grpSpPr>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3531220" y="4414022"/>
              <a:ext cx="1788843" cy="2381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9" name="テキスト ボックス 57352">
              <a:extLst>
                <a:ext uri="{FF2B5EF4-FFF2-40B4-BE49-F238E27FC236}">
                  <a16:creationId xmlns:a16="http://schemas.microsoft.com/office/drawing/2014/main" id="{00000000-0008-0000-0C00-000013000000}"/>
                </a:ext>
              </a:extLst>
            </xdr:cNvPr>
            <xdr:cNvSpPr txBox="1"/>
          </xdr:nvSpPr>
          <xdr:spPr>
            <a:xfrm>
              <a:off x="3531220" y="4652220"/>
              <a:ext cx="1788843" cy="7026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3" name="グループ化 11">
            <a:extLst>
              <a:ext uri="{FF2B5EF4-FFF2-40B4-BE49-F238E27FC236}">
                <a16:creationId xmlns:a16="http://schemas.microsoft.com/office/drawing/2014/main" id="{00000000-0008-0000-0C00-00000D000000}"/>
              </a:ext>
            </a:extLst>
          </xdr:cNvPr>
          <xdr:cNvGrpSpPr>
            <a:grpSpLocks/>
          </xdr:cNvGrpSpPr>
        </xdr:nvGrpSpPr>
        <xdr:grpSpPr bwMode="auto">
          <a:xfrm>
            <a:off x="2741527" y="7256611"/>
            <a:ext cx="1574110" cy="731787"/>
            <a:chOff x="3531220" y="4414024"/>
            <a:chExt cx="1788842" cy="940884"/>
          </a:xfrm>
          <a:grpFill/>
        </xdr:grpSpPr>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3531220" y="4414024"/>
              <a:ext cx="1788842" cy="23819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3531220" y="4652222"/>
              <a:ext cx="1788842" cy="70268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bwMode="auto">
          <a:xfrm>
            <a:off x="147492" y="7521279"/>
            <a:ext cx="2813722" cy="546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3650049</a:t>
            </a:r>
          </a:p>
          <a:p>
            <a:pPr>
              <a:lnSpc>
                <a:spcPts val="1200"/>
              </a:lnSpc>
            </a:pPr>
            <a:r>
              <a:rPr kumimoji="1" lang="ja-JP" altLang="en-US" sz="1000">
                <a:latin typeface="ＭＳ Ｐ明朝" panose="02020600040205080304" pitchFamily="18" charset="-128"/>
                <a:ea typeface="ＭＳ Ｐ明朝" panose="02020600040205080304" pitchFamily="18" charset="-128"/>
              </a:rPr>
              <a:t>鳥取銀行　倉吉中央支店　普通 </a:t>
            </a:r>
            <a:r>
              <a:rPr kumimoji="1" lang="en-US" altLang="ja-JP" sz="1000">
                <a:latin typeface="ＭＳ Ｐ明朝" panose="02020600040205080304" pitchFamily="18" charset="-128"/>
                <a:ea typeface="ＭＳ Ｐ明朝" panose="02020600040205080304" pitchFamily="18" charset="-128"/>
              </a:rPr>
              <a:t>0013632</a:t>
            </a:r>
          </a:p>
          <a:p>
            <a:pPr>
              <a:lnSpc>
                <a:spcPts val="1000"/>
              </a:lnSpc>
            </a:pPr>
            <a:r>
              <a:rPr kumimoji="1" lang="ja-JP" altLang="en-US" sz="1000">
                <a:latin typeface="ＭＳ Ｐ明朝" panose="02020600040205080304" pitchFamily="18" charset="-128"/>
                <a:ea typeface="ＭＳ Ｐ明朝" panose="02020600040205080304" pitchFamily="18" charset="-128"/>
              </a:rPr>
              <a:t>倉吉信用金庫　倉吉駅前支店  普通 </a:t>
            </a:r>
            <a:r>
              <a:rPr kumimoji="1" lang="en-US" altLang="ja-JP" sz="1000">
                <a:latin typeface="ＭＳ Ｐ明朝" panose="02020600040205080304" pitchFamily="18" charset="-128"/>
                <a:ea typeface="ＭＳ Ｐ明朝" panose="02020600040205080304" pitchFamily="18" charset="-128"/>
              </a:rPr>
              <a:t>0258911</a:t>
            </a:r>
            <a:endParaRPr kumimoji="1" lang="ja-JP" altLang="en-US" sz="1000">
              <a:latin typeface="ＭＳ Ｐ明朝" panose="02020600040205080304" pitchFamily="18" charset="-128"/>
              <a:ea typeface="ＭＳ Ｐ明朝" panose="02020600040205080304" pitchFamily="18" charset="-128"/>
            </a:endParaRPr>
          </a:p>
        </xdr:txBody>
      </xdr:sp>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mc:AlternateContent xmlns:mc="http://schemas.openxmlformats.org/markup-compatibility/2006">
    <mc:Choice xmlns:a14="http://schemas.microsoft.com/office/drawing/2010/main" Requires="a14">
      <xdr:twoCellAnchor editAs="oneCell">
        <xdr:from>
          <xdr:col>1</xdr:col>
          <xdr:colOff>76200</xdr:colOff>
          <xdr:row>61</xdr:row>
          <xdr:rowOff>38100</xdr:rowOff>
        </xdr:from>
        <xdr:to>
          <xdr:col>2</xdr:col>
          <xdr:colOff>142875</xdr:colOff>
          <xdr:row>61</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B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57150</xdr:rowOff>
        </xdr:from>
        <xdr:to>
          <xdr:col>2</xdr:col>
          <xdr:colOff>76200</xdr:colOff>
          <xdr:row>66</xdr:row>
          <xdr:rowOff>133350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50</xdr:row>
          <xdr:rowOff>47625</xdr:rowOff>
        </xdr:from>
        <xdr:to>
          <xdr:col>10</xdr:col>
          <xdr:colOff>190500</xdr:colOff>
          <xdr:row>51</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B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50</xdr:row>
          <xdr:rowOff>66675</xdr:rowOff>
        </xdr:from>
        <xdr:to>
          <xdr:col>23</xdr:col>
          <xdr:colOff>123825</xdr:colOff>
          <xdr:row>51</xdr:row>
          <xdr:rowOff>28575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B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50</xdr:row>
          <xdr:rowOff>38100</xdr:rowOff>
        </xdr:from>
        <xdr:to>
          <xdr:col>13</xdr:col>
          <xdr:colOff>142875</xdr:colOff>
          <xdr:row>51</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B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50</xdr:row>
          <xdr:rowOff>38100</xdr:rowOff>
        </xdr:from>
        <xdr:to>
          <xdr:col>19</xdr:col>
          <xdr:colOff>123825</xdr:colOff>
          <xdr:row>51</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B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郵便送付</a:t>
              </a:r>
            </a:p>
          </xdr:txBody>
        </xdr:sp>
        <xdr:clientData/>
      </xdr:twoCellAnchor>
    </mc:Choice>
    <mc:Fallback/>
  </mc:AlternateContent>
  <xdr:twoCellAnchor>
    <xdr:from>
      <xdr:col>25</xdr:col>
      <xdr:colOff>161925</xdr:colOff>
      <xdr:row>1</xdr:row>
      <xdr:rowOff>9525</xdr:rowOff>
    </xdr:from>
    <xdr:to>
      <xdr:col>31</xdr:col>
      <xdr:colOff>47625</xdr:colOff>
      <xdr:row>6</xdr:row>
      <xdr:rowOff>9525</xdr:rowOff>
    </xdr:to>
    <xdr:grpSp>
      <xdr:nvGrpSpPr>
        <xdr:cNvPr id="20" name="グループ化 1">
          <a:extLst>
            <a:ext uri="{FF2B5EF4-FFF2-40B4-BE49-F238E27FC236}">
              <a16:creationId xmlns:a16="http://schemas.microsoft.com/office/drawing/2014/main" id="{00000000-0008-0000-0C00-000014000000}"/>
            </a:ext>
          </a:extLst>
        </xdr:cNvPr>
        <xdr:cNvGrpSpPr>
          <a:grpSpLocks/>
        </xdr:cNvGrpSpPr>
      </xdr:nvGrpSpPr>
      <xdr:grpSpPr bwMode="auto">
        <a:xfrm>
          <a:off x="5286375" y="190500"/>
          <a:ext cx="1085850" cy="1038225"/>
          <a:chOff x="6426868" y="11500184"/>
          <a:chExt cx="1273346" cy="1193131"/>
        </a:xfrm>
      </xdr:grpSpPr>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6438658" y="11500184"/>
            <a:ext cx="1261556"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22" name="直線コネクタ 3">
            <a:extLst>
              <a:ext uri="{FF2B5EF4-FFF2-40B4-BE49-F238E27FC236}">
                <a16:creationId xmlns:a16="http://schemas.microsoft.com/office/drawing/2014/main" id="{00000000-0008-0000-0C00-000016000000}"/>
              </a:ext>
            </a:extLst>
          </xdr:cNvPr>
          <xdr:cNvCxnSpPr>
            <a:cxnSpLocks noChangeShapeType="1"/>
          </xdr:cNvCxnSpPr>
        </xdr:nvCxnSpPr>
        <xdr:spPr bwMode="auto">
          <a:xfrm>
            <a:off x="6426868" y="11776924"/>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38</xdr:col>
      <xdr:colOff>81415</xdr:colOff>
      <xdr:row>53</xdr:row>
      <xdr:rowOff>150394</xdr:rowOff>
    </xdr:from>
    <xdr:to>
      <xdr:col>41</xdr:col>
      <xdr:colOff>542527</xdr:colOff>
      <xdr:row>61</xdr:row>
      <xdr:rowOff>50272</xdr:rowOff>
    </xdr:to>
    <xdr:grpSp>
      <xdr:nvGrpSpPr>
        <xdr:cNvPr id="6183" name="グループ化 27">
          <a:extLst>
            <a:ext uri="{FF2B5EF4-FFF2-40B4-BE49-F238E27FC236}">
              <a16:creationId xmlns:a16="http://schemas.microsoft.com/office/drawing/2014/main" id="{00000000-0008-0000-0C00-000027180000}"/>
            </a:ext>
          </a:extLst>
        </xdr:cNvPr>
        <xdr:cNvGrpSpPr>
          <a:grpSpLocks/>
        </xdr:cNvGrpSpPr>
      </xdr:nvGrpSpPr>
      <xdr:grpSpPr bwMode="auto">
        <a:xfrm>
          <a:off x="7806190" y="12170944"/>
          <a:ext cx="1280262" cy="1319103"/>
          <a:chOff x="6437941" y="11500184"/>
          <a:chExt cx="1262270" cy="1193131"/>
        </a:xfrm>
      </xdr:grpSpPr>
      <xdr:sp macro="" textlink="">
        <xdr:nvSpPr>
          <xdr:cNvPr id="6184" name="テキスト ボックス 6183">
            <a:extLst>
              <a:ext uri="{FF2B5EF4-FFF2-40B4-BE49-F238E27FC236}">
                <a16:creationId xmlns:a16="http://schemas.microsoft.com/office/drawing/2014/main" id="{00000000-0008-0000-0C00-000028180000}"/>
              </a:ext>
            </a:extLst>
          </xdr:cNvPr>
          <xdr:cNvSpPr txBox="1"/>
        </xdr:nvSpPr>
        <xdr:spPr>
          <a:xfrm>
            <a:off x="6437941" y="11500184"/>
            <a:ext cx="1262270"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領　収　済　印</a:t>
            </a:r>
          </a:p>
        </xdr:txBody>
      </xdr:sp>
      <xdr:cxnSp macro="">
        <xdr:nvCxnSpPr>
          <xdr:cNvPr id="6185" name="直線コネクタ 29">
            <a:extLst>
              <a:ext uri="{FF2B5EF4-FFF2-40B4-BE49-F238E27FC236}">
                <a16:creationId xmlns:a16="http://schemas.microsoft.com/office/drawing/2014/main" id="{00000000-0008-0000-0C00-000029180000}"/>
              </a:ext>
            </a:extLst>
          </xdr:cNvPr>
          <xdr:cNvCxnSpPr>
            <a:cxnSpLocks noChangeShapeType="1"/>
          </xdr:cNvCxnSpPr>
        </xdr:nvCxnSpPr>
        <xdr:spPr bwMode="auto">
          <a:xfrm>
            <a:off x="6451582" y="11763627"/>
            <a:ext cx="1248629"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48</xdr:col>
      <xdr:colOff>47625</xdr:colOff>
      <xdr:row>33</xdr:row>
      <xdr:rowOff>19050</xdr:rowOff>
    </xdr:from>
    <xdr:to>
      <xdr:col>55</xdr:col>
      <xdr:colOff>95251</xdr:colOff>
      <xdr:row>47</xdr:row>
      <xdr:rowOff>160361</xdr:rowOff>
    </xdr:to>
    <xdr:grpSp>
      <xdr:nvGrpSpPr>
        <xdr:cNvPr id="6186" name="グループ化 6185">
          <a:extLst>
            <a:ext uri="{FF2B5EF4-FFF2-40B4-BE49-F238E27FC236}">
              <a16:creationId xmlns:a16="http://schemas.microsoft.com/office/drawing/2014/main" id="{00000000-0008-0000-0C00-00002A180000}"/>
            </a:ext>
          </a:extLst>
        </xdr:cNvPr>
        <xdr:cNvGrpSpPr/>
      </xdr:nvGrpSpPr>
      <xdr:grpSpPr>
        <a:xfrm>
          <a:off x="9172575" y="7610475"/>
          <a:ext cx="4848226" cy="3075011"/>
          <a:chOff x="9023627" y="8736857"/>
          <a:chExt cx="3724439" cy="3763223"/>
        </a:xfrm>
      </xdr:grpSpPr>
      <xdr:sp macro="" textlink="">
        <xdr:nvSpPr>
          <xdr:cNvPr id="6187" name="左矢印 1205">
            <a:extLst>
              <a:ext uri="{FF2B5EF4-FFF2-40B4-BE49-F238E27FC236}">
                <a16:creationId xmlns:a16="http://schemas.microsoft.com/office/drawing/2014/main" id="{00000000-0008-0000-0C00-00002B180000}"/>
              </a:ext>
            </a:extLst>
          </xdr:cNvPr>
          <xdr:cNvSpPr/>
        </xdr:nvSpPr>
        <xdr:spPr>
          <a:xfrm rot="19728594">
            <a:off x="9023627" y="12023830"/>
            <a:ext cx="430383"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88" name="テキスト ボックス 6187">
            <a:extLst>
              <a:ext uri="{FF2B5EF4-FFF2-40B4-BE49-F238E27FC236}">
                <a16:creationId xmlns:a16="http://schemas.microsoft.com/office/drawing/2014/main" id="{00000000-0008-0000-0C00-00002C180000}"/>
              </a:ext>
            </a:extLst>
          </xdr:cNvPr>
          <xdr:cNvSpPr txBox="1"/>
        </xdr:nvSpPr>
        <xdr:spPr>
          <a:xfrm>
            <a:off x="9270481" y="8736857"/>
            <a:ext cx="3477585" cy="352034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成績書の発行方法を検討され、必要な部数等を入力してください。</a:t>
            </a:r>
          </a:p>
          <a:p>
            <a:r>
              <a:rPr kumimoji="1" lang="ja-JP" altLang="en-US" sz="1100" b="1">
                <a:solidFill>
                  <a:srgbClr val="FF0000"/>
                </a:solidFill>
              </a:rPr>
              <a:t>　 </a:t>
            </a:r>
            <a:r>
              <a:rPr kumimoji="1" lang="ja-JP" altLang="en-US" sz="1100" b="1">
                <a:solidFill>
                  <a:sysClr val="windowText" lastClr="000000"/>
                </a:solidFill>
              </a:rPr>
              <a:t>１部差し引いた数（種類ごとの場合は、試料種類の数を差し引く）が自動的に表示され、</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rPr>
              <a:t>(</a:t>
            </a:r>
            <a:r>
              <a:rPr kumimoji="1" lang="ja-JP" altLang="en-US" sz="1100" b="1" baseline="0">
                <a:solidFill>
                  <a:srgbClr val="FF0000"/>
                </a:solidFill>
              </a:rPr>
              <a:t>税抜</a:t>
            </a:r>
            <a:r>
              <a:rPr kumimoji="1" lang="en-US" altLang="ja-JP" sz="1100" b="1" baseline="0">
                <a:solidFill>
                  <a:srgbClr val="FF0000"/>
                </a:solidFill>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また、依頼時に記載された内容（文字）の訂正により、成績書記載内容を変更する場合です。</a:t>
            </a:r>
            <a:endParaRPr kumimoji="1" lang="en-US" altLang="ja-JP" sz="1100" b="1">
              <a:solidFill>
                <a:sysClr val="windowText" lastClr="000000"/>
              </a:solidFill>
            </a:endParaRPr>
          </a:p>
        </xdr:txBody>
      </xdr:sp>
    </xdr:grpSp>
    <xdr:clientData/>
  </xdr:twoCellAnchor>
  <xdr:twoCellAnchor>
    <xdr:from>
      <xdr:col>1</xdr:col>
      <xdr:colOff>161925</xdr:colOff>
      <xdr:row>51</xdr:row>
      <xdr:rowOff>0</xdr:rowOff>
    </xdr:from>
    <xdr:to>
      <xdr:col>28</xdr:col>
      <xdr:colOff>146885</xdr:colOff>
      <xdr:row>52</xdr:row>
      <xdr:rowOff>127332</xdr:rowOff>
    </xdr:to>
    <xdr:sp macro="" textlink="">
      <xdr:nvSpPr>
        <xdr:cNvPr id="6189" name="テキスト ボックス 6188">
          <a:extLst>
            <a:ext uri="{FF2B5EF4-FFF2-40B4-BE49-F238E27FC236}">
              <a16:creationId xmlns:a16="http://schemas.microsoft.com/office/drawing/2014/main" id="{00000000-0008-0000-0C00-00002D180000}"/>
            </a:ext>
          </a:extLst>
        </xdr:cNvPr>
        <xdr:cNvSpPr txBox="1"/>
      </xdr:nvSpPr>
      <xdr:spPr>
        <a:xfrm>
          <a:off x="209550" y="11496675"/>
          <a:ext cx="5661860" cy="374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50">
              <a:latin typeface="ＭＳ Ｐ明朝" panose="02020600040205080304" pitchFamily="18" charset="-128"/>
              <a:ea typeface="ＭＳ Ｐ明朝" panose="02020600040205080304" pitchFamily="18" charset="-128"/>
            </a:rPr>
            <a:t>※</a:t>
          </a:r>
          <a:r>
            <a:rPr kumimoji="1" lang="ja-JP" altLang="en-US" sz="950">
              <a:latin typeface="ＭＳ Ｐ明朝" panose="02020600040205080304" pitchFamily="18" charset="-128"/>
              <a:ea typeface="ＭＳ Ｐ明朝" panose="02020600040205080304" pitchFamily="18" charset="-128"/>
            </a:rPr>
            <a:t>送付先が依頼者住所と異なる場合は、「協議・連絡・指示事項等」に送付先住所等を記載してください。</a:t>
          </a:r>
        </a:p>
      </xdr:txBody>
    </xdr:sp>
    <xdr:clientData/>
  </xdr:twoCellAnchor>
  <xdr:twoCellAnchor>
    <xdr:from>
      <xdr:col>0</xdr:col>
      <xdr:colOff>38100</xdr:colOff>
      <xdr:row>64</xdr:row>
      <xdr:rowOff>276622</xdr:rowOff>
    </xdr:from>
    <xdr:to>
      <xdr:col>3</xdr:col>
      <xdr:colOff>123825</xdr:colOff>
      <xdr:row>66</xdr:row>
      <xdr:rowOff>169069</xdr:rowOff>
    </xdr:to>
    <xdr:sp macro="" textlink="">
      <xdr:nvSpPr>
        <xdr:cNvPr id="6205" name="楕円 6204">
          <a:extLst>
            <a:ext uri="{FF2B5EF4-FFF2-40B4-BE49-F238E27FC236}">
              <a16:creationId xmlns:a16="http://schemas.microsoft.com/office/drawing/2014/main" id="{00000000-0008-0000-0C00-00003D180000}"/>
            </a:ext>
          </a:extLst>
        </xdr:cNvPr>
        <xdr:cNvSpPr/>
      </xdr:nvSpPr>
      <xdr:spPr>
        <a:xfrm>
          <a:off x="38100" y="14259322"/>
          <a:ext cx="571500"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145674</xdr:colOff>
      <xdr:row>64</xdr:row>
      <xdr:rowOff>28575</xdr:rowOff>
    </xdr:from>
    <xdr:to>
      <xdr:col>20</xdr:col>
      <xdr:colOff>27802</xdr:colOff>
      <xdr:row>65</xdr:row>
      <xdr:rowOff>142081</xdr:rowOff>
    </xdr:to>
    <xdr:sp macro="" textlink="">
      <xdr:nvSpPr>
        <xdr:cNvPr id="6206" name="テキスト ボックス 6205">
          <a:extLst>
            <a:ext uri="{FF2B5EF4-FFF2-40B4-BE49-F238E27FC236}">
              <a16:creationId xmlns:a16="http://schemas.microsoft.com/office/drawing/2014/main" id="{00000000-0008-0000-0C00-00003E180000}"/>
            </a:ext>
          </a:extLst>
        </xdr:cNvPr>
        <xdr:cNvSpPr txBox="1"/>
      </xdr:nvSpPr>
      <xdr:spPr>
        <a:xfrm>
          <a:off x="193299" y="14011275"/>
          <a:ext cx="3958828"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確認のうえ必ずチェックをしてください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0</xdr:col>
      <xdr:colOff>19050</xdr:colOff>
      <xdr:row>60</xdr:row>
      <xdr:rowOff>80168</xdr:rowOff>
    </xdr:from>
    <xdr:to>
      <xdr:col>4</xdr:col>
      <xdr:colOff>128588</xdr:colOff>
      <xdr:row>62</xdr:row>
      <xdr:rowOff>67865</xdr:rowOff>
    </xdr:to>
    <xdr:sp macro="" textlink="">
      <xdr:nvSpPr>
        <xdr:cNvPr id="6207" name="楕円 6206">
          <a:extLst>
            <a:ext uri="{FF2B5EF4-FFF2-40B4-BE49-F238E27FC236}">
              <a16:creationId xmlns:a16="http://schemas.microsoft.com/office/drawing/2014/main" id="{00000000-0008-0000-0C00-00003F180000}"/>
            </a:ext>
          </a:extLst>
        </xdr:cNvPr>
        <xdr:cNvSpPr/>
      </xdr:nvSpPr>
      <xdr:spPr>
        <a:xfrm>
          <a:off x="19050" y="13358018"/>
          <a:ext cx="833438" cy="40679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49608</xdr:colOff>
      <xdr:row>50</xdr:row>
      <xdr:rowOff>9525</xdr:rowOff>
    </xdr:from>
    <xdr:to>
      <xdr:col>23</xdr:col>
      <xdr:colOff>133350</xdr:colOff>
      <xdr:row>51</xdr:row>
      <xdr:rowOff>73422</xdr:rowOff>
    </xdr:to>
    <xdr:sp macro="" textlink="">
      <xdr:nvSpPr>
        <xdr:cNvPr id="6209" name="楕円 6208">
          <a:extLst>
            <a:ext uri="{FF2B5EF4-FFF2-40B4-BE49-F238E27FC236}">
              <a16:creationId xmlns:a16="http://schemas.microsoft.com/office/drawing/2014/main" id="{00000000-0008-0000-0C00-000041180000}"/>
            </a:ext>
          </a:extLst>
        </xdr:cNvPr>
        <xdr:cNvSpPr/>
      </xdr:nvSpPr>
      <xdr:spPr>
        <a:xfrm>
          <a:off x="2973783" y="11258550"/>
          <a:ext cx="1883967" cy="31154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132159</xdr:colOff>
      <xdr:row>51</xdr:row>
      <xdr:rowOff>100807</xdr:rowOff>
    </xdr:from>
    <xdr:to>
      <xdr:col>27</xdr:col>
      <xdr:colOff>33734</xdr:colOff>
      <xdr:row>53</xdr:row>
      <xdr:rowOff>33338</xdr:rowOff>
    </xdr:to>
    <xdr:sp macro="" textlink="">
      <xdr:nvSpPr>
        <xdr:cNvPr id="6210" name="テキスト ボックス 6209">
          <a:extLst>
            <a:ext uri="{FF2B5EF4-FFF2-40B4-BE49-F238E27FC236}">
              <a16:creationId xmlns:a16="http://schemas.microsoft.com/office/drawing/2014/main" id="{00000000-0008-0000-0C00-000042180000}"/>
            </a:ext>
          </a:extLst>
        </xdr:cNvPr>
        <xdr:cNvSpPr txBox="1"/>
      </xdr:nvSpPr>
      <xdr:spPr>
        <a:xfrm>
          <a:off x="3256359" y="11597482"/>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送付の場合は選択してください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6</xdr:col>
      <xdr:colOff>228600</xdr:colOff>
      <xdr:row>49</xdr:row>
      <xdr:rowOff>257174</xdr:rowOff>
    </xdr:from>
    <xdr:to>
      <xdr:col>13</xdr:col>
      <xdr:colOff>47625</xdr:colOff>
      <xdr:row>51</xdr:row>
      <xdr:rowOff>57150</xdr:rowOff>
    </xdr:to>
    <xdr:sp macro="" textlink="">
      <xdr:nvSpPr>
        <xdr:cNvPr id="6211" name="楕円 6210">
          <a:extLst>
            <a:ext uri="{FF2B5EF4-FFF2-40B4-BE49-F238E27FC236}">
              <a16:creationId xmlns:a16="http://schemas.microsoft.com/office/drawing/2014/main" id="{00000000-0008-0000-0C00-000043180000}"/>
            </a:ext>
          </a:extLst>
        </xdr:cNvPr>
        <xdr:cNvSpPr/>
      </xdr:nvSpPr>
      <xdr:spPr>
        <a:xfrm>
          <a:off x="1438275" y="11249024"/>
          <a:ext cx="1333500" cy="304801"/>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228600</xdr:colOff>
      <xdr:row>6</xdr:row>
      <xdr:rowOff>64815</xdr:rowOff>
    </xdr:from>
    <xdr:to>
      <xdr:col>10</xdr:col>
      <xdr:colOff>157957</xdr:colOff>
      <xdr:row>10</xdr:row>
      <xdr:rowOff>145777</xdr:rowOff>
    </xdr:to>
    <xdr:sp macro="" textlink="">
      <xdr:nvSpPr>
        <xdr:cNvPr id="6212" name="楕円 6211">
          <a:extLst>
            <a:ext uri="{FF2B5EF4-FFF2-40B4-BE49-F238E27FC236}">
              <a16:creationId xmlns:a16="http://schemas.microsoft.com/office/drawing/2014/main" id="{00000000-0008-0000-0C00-000044180000}"/>
            </a:ext>
          </a:extLst>
        </xdr:cNvPr>
        <xdr:cNvSpPr/>
      </xdr:nvSpPr>
      <xdr:spPr>
        <a:xfrm>
          <a:off x="714375" y="1284015"/>
          <a:ext cx="1567657" cy="833437"/>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8</xdr:row>
      <xdr:rowOff>85725</xdr:rowOff>
    </xdr:from>
    <xdr:to>
      <xdr:col>41</xdr:col>
      <xdr:colOff>94624</xdr:colOff>
      <xdr:row>10</xdr:row>
      <xdr:rowOff>28950</xdr:rowOff>
    </xdr:to>
    <xdr:sp macro="" textlink="">
      <xdr:nvSpPr>
        <xdr:cNvPr id="6213" name="楕円 6212">
          <a:extLst>
            <a:ext uri="{FF2B5EF4-FFF2-40B4-BE49-F238E27FC236}">
              <a16:creationId xmlns:a16="http://schemas.microsoft.com/office/drawing/2014/main" id="{00000000-0008-0000-0C00-000045180000}"/>
            </a:ext>
          </a:extLst>
        </xdr:cNvPr>
        <xdr:cNvSpPr/>
      </xdr:nvSpPr>
      <xdr:spPr>
        <a:xfrm>
          <a:off x="8210550" y="1609725"/>
          <a:ext cx="427999" cy="3909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103563</xdr:colOff>
      <xdr:row>7</xdr:row>
      <xdr:rowOff>47625</xdr:rowOff>
    </xdr:from>
    <xdr:to>
      <xdr:col>31</xdr:col>
      <xdr:colOff>0</xdr:colOff>
      <xdr:row>11</xdr:row>
      <xdr:rowOff>19050</xdr:rowOff>
    </xdr:to>
    <xdr:sp macro="" textlink="">
      <xdr:nvSpPr>
        <xdr:cNvPr id="6214" name="楕円 6213">
          <a:extLst>
            <a:ext uri="{FF2B5EF4-FFF2-40B4-BE49-F238E27FC236}">
              <a16:creationId xmlns:a16="http://schemas.microsoft.com/office/drawing/2014/main" id="{00000000-0008-0000-0C00-000046180000}"/>
            </a:ext>
          </a:extLst>
        </xdr:cNvPr>
        <xdr:cNvSpPr/>
      </xdr:nvSpPr>
      <xdr:spPr>
        <a:xfrm>
          <a:off x="3227763" y="1390650"/>
          <a:ext cx="3096837" cy="7715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12</xdr:row>
      <xdr:rowOff>66675</xdr:rowOff>
    </xdr:from>
    <xdr:to>
      <xdr:col>17</xdr:col>
      <xdr:colOff>144816</xdr:colOff>
      <xdr:row>15</xdr:row>
      <xdr:rowOff>7771</xdr:rowOff>
    </xdr:to>
    <xdr:sp macro="" textlink="">
      <xdr:nvSpPr>
        <xdr:cNvPr id="6215" name="右中かっこ 6214">
          <a:extLst>
            <a:ext uri="{FF2B5EF4-FFF2-40B4-BE49-F238E27FC236}">
              <a16:creationId xmlns:a16="http://schemas.microsoft.com/office/drawing/2014/main" id="{00000000-0008-0000-0C00-000047180000}"/>
            </a:ext>
          </a:extLst>
        </xdr:cNvPr>
        <xdr:cNvSpPr/>
      </xdr:nvSpPr>
      <xdr:spPr>
        <a:xfrm>
          <a:off x="3448050" y="2362200"/>
          <a:ext cx="221016" cy="579271"/>
        </a:xfrm>
        <a:prstGeom prst="rightBrace">
          <a:avLst>
            <a:gd name="adj1" fmla="val 8333"/>
            <a:gd name="adj2" fmla="val 44032"/>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90236</xdr:colOff>
      <xdr:row>16</xdr:row>
      <xdr:rowOff>144024</xdr:rowOff>
    </xdr:from>
    <xdr:to>
      <xdr:col>10</xdr:col>
      <xdr:colOff>127813</xdr:colOff>
      <xdr:row>19</xdr:row>
      <xdr:rowOff>76201</xdr:rowOff>
    </xdr:to>
    <xdr:sp macro="" textlink="">
      <xdr:nvSpPr>
        <xdr:cNvPr id="6218" name="右中かっこ 6217">
          <a:extLst>
            <a:ext uri="{FF2B5EF4-FFF2-40B4-BE49-F238E27FC236}">
              <a16:creationId xmlns:a16="http://schemas.microsoft.com/office/drawing/2014/main" id="{00000000-0008-0000-0C00-00004A180000}"/>
            </a:ext>
          </a:extLst>
        </xdr:cNvPr>
        <xdr:cNvSpPr/>
      </xdr:nvSpPr>
      <xdr:spPr>
        <a:xfrm>
          <a:off x="2014286" y="3201549"/>
          <a:ext cx="237602" cy="760852"/>
        </a:xfrm>
        <a:prstGeom prst="rightBrace">
          <a:avLst>
            <a:gd name="adj1" fmla="val 8333"/>
            <a:gd name="adj2" fmla="val 35914"/>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47</xdr:row>
      <xdr:rowOff>133350</xdr:rowOff>
    </xdr:from>
    <xdr:to>
      <xdr:col>14</xdr:col>
      <xdr:colOff>74612</xdr:colOff>
      <xdr:row>50</xdr:row>
      <xdr:rowOff>57150</xdr:rowOff>
    </xdr:to>
    <xdr:sp macro="" textlink="">
      <xdr:nvSpPr>
        <xdr:cNvPr id="6219" name="楕円 6218">
          <a:extLst>
            <a:ext uri="{FF2B5EF4-FFF2-40B4-BE49-F238E27FC236}">
              <a16:creationId xmlns:a16="http://schemas.microsoft.com/office/drawing/2014/main" id="{00000000-0008-0000-0C00-00004B180000}"/>
            </a:ext>
          </a:extLst>
        </xdr:cNvPr>
        <xdr:cNvSpPr/>
      </xdr:nvSpPr>
      <xdr:spPr>
        <a:xfrm>
          <a:off x="2628900" y="10658475"/>
          <a:ext cx="369887" cy="6477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21890</xdr:colOff>
      <xdr:row>46</xdr:row>
      <xdr:rowOff>66675</xdr:rowOff>
    </xdr:from>
    <xdr:to>
      <xdr:col>16</xdr:col>
      <xdr:colOff>4031</xdr:colOff>
      <xdr:row>48</xdr:row>
      <xdr:rowOff>103981</xdr:rowOff>
    </xdr:to>
    <xdr:sp macro="" textlink="">
      <xdr:nvSpPr>
        <xdr:cNvPr id="6220" name="テキスト ボックス 6219">
          <a:extLst>
            <a:ext uri="{FF2B5EF4-FFF2-40B4-BE49-F238E27FC236}">
              <a16:creationId xmlns:a16="http://schemas.microsoft.com/office/drawing/2014/main" id="{00000000-0008-0000-0C00-00004C180000}"/>
            </a:ext>
          </a:extLst>
        </xdr:cNvPr>
        <xdr:cNvSpPr txBox="1"/>
      </xdr:nvSpPr>
      <xdr:spPr>
        <a:xfrm>
          <a:off x="2345990" y="10382250"/>
          <a:ext cx="982266"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rPr>
            <a:t>※</a:t>
          </a:r>
          <a:r>
            <a:rPr kumimoji="1" lang="ja-JP" altLang="en-US" sz="1100" b="1">
              <a:solidFill>
                <a:srgbClr val="FF0000"/>
              </a:solidFill>
            </a:rPr>
            <a:t>必須</a:t>
          </a:r>
        </a:p>
      </xdr:txBody>
    </xdr:sp>
    <xdr:clientData/>
  </xdr:twoCellAnchor>
  <xdr:twoCellAnchor>
    <xdr:from>
      <xdr:col>11</xdr:col>
      <xdr:colOff>104775</xdr:colOff>
      <xdr:row>17</xdr:row>
      <xdr:rowOff>9525</xdr:rowOff>
    </xdr:from>
    <xdr:to>
      <xdr:col>21</xdr:col>
      <xdr:colOff>28575</xdr:colOff>
      <xdr:row>19</xdr:row>
      <xdr:rowOff>52387</xdr:rowOff>
    </xdr:to>
    <xdr:sp macro="" textlink="">
      <xdr:nvSpPr>
        <xdr:cNvPr id="6222" name="テキスト ボックス 6221">
          <a:extLst>
            <a:ext uri="{FF2B5EF4-FFF2-40B4-BE49-F238E27FC236}">
              <a16:creationId xmlns:a16="http://schemas.microsoft.com/office/drawing/2014/main" id="{00000000-0008-0000-0C00-00004E180000}"/>
            </a:ext>
          </a:extLst>
        </xdr:cNvPr>
        <xdr:cNvSpPr txBox="1"/>
      </xdr:nvSpPr>
      <xdr:spPr>
        <a:xfrm>
          <a:off x="2428875" y="3343275"/>
          <a:ext cx="1924050"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必要に応じてご記入ください</a:t>
          </a:r>
          <a:endParaRPr kumimoji="1" lang="en-US" altLang="ja-JP" sz="900" b="1">
            <a:solidFill>
              <a:srgbClr val="FF0000"/>
            </a:solidFill>
          </a:endParaRPr>
        </a:p>
        <a:p>
          <a:endParaRPr kumimoji="1" lang="ja-JP" altLang="en-US" sz="900" b="1">
            <a:solidFill>
              <a:srgbClr val="FF0000"/>
            </a:solidFill>
          </a:endParaRPr>
        </a:p>
      </xdr:txBody>
    </xdr:sp>
    <xdr:clientData/>
  </xdr:twoCellAnchor>
  <xdr:twoCellAnchor>
    <xdr:from>
      <xdr:col>40</xdr:col>
      <xdr:colOff>28575</xdr:colOff>
      <xdr:row>12</xdr:row>
      <xdr:rowOff>85725</xdr:rowOff>
    </xdr:from>
    <xdr:to>
      <xdr:col>41</xdr:col>
      <xdr:colOff>75574</xdr:colOff>
      <xdr:row>14</xdr:row>
      <xdr:rowOff>19425</xdr:rowOff>
    </xdr:to>
    <xdr:sp macro="" textlink="">
      <xdr:nvSpPr>
        <xdr:cNvPr id="6224" name="楕円 6223">
          <a:extLst>
            <a:ext uri="{FF2B5EF4-FFF2-40B4-BE49-F238E27FC236}">
              <a16:creationId xmlns:a16="http://schemas.microsoft.com/office/drawing/2014/main" id="{00000000-0008-0000-0C00-000050180000}"/>
            </a:ext>
          </a:extLst>
        </xdr:cNvPr>
        <xdr:cNvSpPr/>
      </xdr:nvSpPr>
      <xdr:spPr>
        <a:xfrm>
          <a:off x="8191500" y="2381250"/>
          <a:ext cx="427999" cy="3909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12</xdr:row>
      <xdr:rowOff>180975</xdr:rowOff>
    </xdr:from>
    <xdr:to>
      <xdr:col>36</xdr:col>
      <xdr:colOff>57150</xdr:colOff>
      <xdr:row>15</xdr:row>
      <xdr:rowOff>78582</xdr:rowOff>
    </xdr:to>
    <xdr:sp macro="" textlink="">
      <xdr:nvSpPr>
        <xdr:cNvPr id="6225" name="テキスト ボックス 6224">
          <a:extLst>
            <a:ext uri="{FF2B5EF4-FFF2-40B4-BE49-F238E27FC236}">
              <a16:creationId xmlns:a16="http://schemas.microsoft.com/office/drawing/2014/main" id="{00000000-0008-0000-0C00-000051180000}"/>
            </a:ext>
          </a:extLst>
        </xdr:cNvPr>
        <xdr:cNvSpPr txBox="1"/>
      </xdr:nvSpPr>
      <xdr:spPr>
        <a:xfrm>
          <a:off x="4124325" y="2476500"/>
          <a:ext cx="3257550" cy="53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依頼者との契約等関係性がわかる書類、又は委任状を</a:t>
          </a:r>
          <a:endParaRPr kumimoji="1" lang="en-US" altLang="ja-JP" sz="1000" b="1">
            <a:solidFill>
              <a:sysClr val="windowText" lastClr="000000"/>
            </a:solidFill>
          </a:endParaRPr>
        </a:p>
        <a:p>
          <a:r>
            <a:rPr kumimoji="1" lang="ja-JP" altLang="en-US" sz="1000" b="1">
              <a:solidFill>
                <a:sysClr val="windowText" lastClr="000000"/>
              </a:solidFill>
            </a:rPr>
            <a:t>提出いただく必要があります</a:t>
          </a:r>
          <a:endParaRPr kumimoji="1" lang="en-US" altLang="ja-JP" sz="1000" b="1">
            <a:solidFill>
              <a:sysClr val="windowText" lastClr="000000"/>
            </a:solidFill>
          </a:endParaRPr>
        </a:p>
        <a:p>
          <a:endParaRPr kumimoji="1" lang="ja-JP" altLang="en-US" sz="1100" b="0">
            <a:solidFill>
              <a:srgbClr val="FF0000"/>
            </a:solidFill>
          </a:endParaRPr>
        </a:p>
      </xdr:txBody>
    </xdr:sp>
    <xdr:clientData/>
  </xdr:twoCellAnchor>
  <xdr:twoCellAnchor>
    <xdr:from>
      <xdr:col>17</xdr:col>
      <xdr:colOff>171450</xdr:colOff>
      <xdr:row>12</xdr:row>
      <xdr:rowOff>0</xdr:rowOff>
    </xdr:from>
    <xdr:to>
      <xdr:col>36</xdr:col>
      <xdr:colOff>142875</xdr:colOff>
      <xdr:row>13</xdr:row>
      <xdr:rowOff>114300</xdr:rowOff>
    </xdr:to>
    <xdr:sp macro="" textlink="">
      <xdr:nvSpPr>
        <xdr:cNvPr id="6226" name="テキスト ボックス 6225">
          <a:extLst>
            <a:ext uri="{FF2B5EF4-FFF2-40B4-BE49-F238E27FC236}">
              <a16:creationId xmlns:a16="http://schemas.microsoft.com/office/drawing/2014/main" id="{00000000-0008-0000-0C00-000052180000}"/>
            </a:ext>
          </a:extLst>
        </xdr:cNvPr>
        <xdr:cNvSpPr txBox="1"/>
      </xdr:nvSpPr>
      <xdr:spPr>
        <a:xfrm>
          <a:off x="3695700" y="2295525"/>
          <a:ext cx="3771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依頼者以外の方が支払いされる場合に入力ください</a:t>
          </a:r>
          <a:endParaRPr kumimoji="1" lang="en-US" altLang="ja-JP" sz="900" b="1">
            <a:solidFill>
              <a:srgbClr val="FF0000"/>
            </a:solidFill>
          </a:endParaRPr>
        </a:p>
      </xdr:txBody>
    </xdr:sp>
    <xdr:clientData/>
  </xdr:twoCellAnchor>
  <xdr:twoCellAnchor>
    <xdr:from>
      <xdr:col>8</xdr:col>
      <xdr:colOff>190500</xdr:colOff>
      <xdr:row>26</xdr:row>
      <xdr:rowOff>38099</xdr:rowOff>
    </xdr:from>
    <xdr:to>
      <xdr:col>14</xdr:col>
      <xdr:colOff>76199</xdr:colOff>
      <xdr:row>46</xdr:row>
      <xdr:rowOff>123824</xdr:rowOff>
    </xdr:to>
    <xdr:sp macro="" textlink="">
      <xdr:nvSpPr>
        <xdr:cNvPr id="6227" name="楕円 6226">
          <a:extLst>
            <a:ext uri="{FF2B5EF4-FFF2-40B4-BE49-F238E27FC236}">
              <a16:creationId xmlns:a16="http://schemas.microsoft.com/office/drawing/2014/main" id="{00000000-0008-0000-0C00-000053180000}"/>
            </a:ext>
          </a:extLst>
        </xdr:cNvPr>
        <xdr:cNvSpPr/>
      </xdr:nvSpPr>
      <xdr:spPr>
        <a:xfrm>
          <a:off x="1876425" y="6181724"/>
          <a:ext cx="1123949" cy="425767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xdr:row>
      <xdr:rowOff>314325</xdr:rowOff>
    </xdr:from>
    <xdr:to>
      <xdr:col>14</xdr:col>
      <xdr:colOff>114299</xdr:colOff>
      <xdr:row>25</xdr:row>
      <xdr:rowOff>438150</xdr:rowOff>
    </xdr:to>
    <xdr:sp macro="" textlink="">
      <xdr:nvSpPr>
        <xdr:cNvPr id="6228" name="楕円 6227">
          <a:extLst>
            <a:ext uri="{FF2B5EF4-FFF2-40B4-BE49-F238E27FC236}">
              <a16:creationId xmlns:a16="http://schemas.microsoft.com/office/drawing/2014/main" id="{00000000-0008-0000-0C00-000054180000}"/>
            </a:ext>
          </a:extLst>
        </xdr:cNvPr>
        <xdr:cNvSpPr/>
      </xdr:nvSpPr>
      <xdr:spPr>
        <a:xfrm>
          <a:off x="1781175" y="4200525"/>
          <a:ext cx="1257299" cy="19240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35</xdr:row>
      <xdr:rowOff>142875</xdr:rowOff>
    </xdr:from>
    <xdr:to>
      <xdr:col>38</xdr:col>
      <xdr:colOff>123825</xdr:colOff>
      <xdr:row>46</xdr:row>
      <xdr:rowOff>76201</xdr:rowOff>
    </xdr:to>
    <xdr:sp macro="" textlink="">
      <xdr:nvSpPr>
        <xdr:cNvPr id="23" name="吹き出し: 四角形 22">
          <a:extLst>
            <a:ext uri="{FF2B5EF4-FFF2-40B4-BE49-F238E27FC236}">
              <a16:creationId xmlns:a16="http://schemas.microsoft.com/office/drawing/2014/main" id="{61C7CB23-4E34-4FC4-B7CA-AB3EE9EDCFCD}"/>
            </a:ext>
          </a:extLst>
        </xdr:cNvPr>
        <xdr:cNvSpPr/>
      </xdr:nvSpPr>
      <xdr:spPr>
        <a:xfrm>
          <a:off x="3133725" y="8153400"/>
          <a:ext cx="4714875" cy="2238376"/>
        </a:xfrm>
        <a:prstGeom prst="wedgeRectCallout">
          <a:avLst>
            <a:gd name="adj1" fmla="val -56924"/>
            <a:gd name="adj2" fmla="val 67056"/>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種類ごとに成績書（公印押印）を希望される場合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Meiryo UI" panose="020B0604030504040204" pitchFamily="50" charset="-128"/>
              <a:ea typeface="Meiryo UI" panose="020B0604030504040204" pitchFamily="50" charset="-128"/>
            </a:rPr>
            <a:t>　　（試料種類が複数の場合）</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種類ごとに印刷する部数に、必要な部数を入力してください。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続いて、試料種類の数（試験依頼する種類数）を入力してください。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すべての種類をまとめて成績書（公印押印）を希望される場合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受付番号でまとめて印刷する部数に、１を入力してください。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試料種類が１種類の場合は、受付番号でまとめて印刷を「１」としてください。</a:t>
          </a:r>
        </a:p>
      </xdr:txBody>
    </xdr:sp>
    <xdr:clientData/>
  </xdr:twoCellAnchor>
  <xdr:twoCellAnchor>
    <xdr:from>
      <xdr:col>3</xdr:col>
      <xdr:colOff>228600</xdr:colOff>
      <xdr:row>59</xdr:row>
      <xdr:rowOff>180975</xdr:rowOff>
    </xdr:from>
    <xdr:to>
      <xdr:col>14</xdr:col>
      <xdr:colOff>92075</xdr:colOff>
      <xdr:row>62</xdr:row>
      <xdr:rowOff>18256</xdr:rowOff>
    </xdr:to>
    <xdr:sp macro="" textlink="">
      <xdr:nvSpPr>
        <xdr:cNvPr id="24" name="テキスト ボックス 23">
          <a:extLst>
            <a:ext uri="{FF2B5EF4-FFF2-40B4-BE49-F238E27FC236}">
              <a16:creationId xmlns:a16="http://schemas.microsoft.com/office/drawing/2014/main" id="{B0789D4E-8219-4A28-819F-AEE3CEA68712}"/>
            </a:ext>
          </a:extLst>
        </xdr:cNvPr>
        <xdr:cNvSpPr txBox="1"/>
      </xdr:nvSpPr>
      <xdr:spPr>
        <a:xfrm>
          <a:off x="714375" y="13258800"/>
          <a:ext cx="2301875" cy="45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必要に応じて選択ください</a:t>
          </a:r>
          <a:endParaRPr kumimoji="1" lang="en-US" altLang="ja-JP" sz="1000" b="1">
            <a:solidFill>
              <a:srgbClr val="FF0000"/>
            </a:solidFill>
          </a:endParaRPr>
        </a:p>
        <a:p>
          <a:endParaRPr kumimoji="1" lang="ja-JP" altLang="en-US" sz="1100" b="0">
            <a:solidFill>
              <a:srgbClr val="FF0000"/>
            </a:solidFill>
          </a:endParaRPr>
        </a:p>
      </xdr:txBody>
    </xdr:sp>
    <xdr:clientData/>
  </xdr:twoCellAnchor>
  <xdr:twoCellAnchor>
    <xdr:from>
      <xdr:col>11</xdr:col>
      <xdr:colOff>0</xdr:colOff>
      <xdr:row>33</xdr:row>
      <xdr:rowOff>190500</xdr:rowOff>
    </xdr:from>
    <xdr:to>
      <xdr:col>15</xdr:col>
      <xdr:colOff>85725</xdr:colOff>
      <xdr:row>39</xdr:row>
      <xdr:rowOff>133350</xdr:rowOff>
    </xdr:to>
    <xdr:cxnSp macro="">
      <xdr:nvCxnSpPr>
        <xdr:cNvPr id="27" name="直線矢印コネクタ 26">
          <a:extLst>
            <a:ext uri="{FF2B5EF4-FFF2-40B4-BE49-F238E27FC236}">
              <a16:creationId xmlns:a16="http://schemas.microsoft.com/office/drawing/2014/main" id="{177153D3-FE43-955B-9FC6-935A49562793}"/>
            </a:ext>
          </a:extLst>
        </xdr:cNvPr>
        <xdr:cNvCxnSpPr/>
      </xdr:nvCxnSpPr>
      <xdr:spPr>
        <a:xfrm flipH="1">
          <a:off x="2324100" y="7781925"/>
          <a:ext cx="885825" cy="1200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28575</xdr:colOff>
      <xdr:row>31</xdr:row>
      <xdr:rowOff>123825</xdr:rowOff>
    </xdr:from>
    <xdr:to>
      <xdr:col>38</xdr:col>
      <xdr:colOff>38100</xdr:colOff>
      <xdr:row>34</xdr:row>
      <xdr:rowOff>57149</xdr:rowOff>
    </xdr:to>
    <xdr:sp macro="" textlink="">
      <xdr:nvSpPr>
        <xdr:cNvPr id="6229" name="テキスト ボックス 6228">
          <a:extLst>
            <a:ext uri="{FF2B5EF4-FFF2-40B4-BE49-F238E27FC236}">
              <a16:creationId xmlns:a16="http://schemas.microsoft.com/office/drawing/2014/main" id="{00000000-0008-0000-0C00-000055180000}"/>
            </a:ext>
          </a:extLst>
        </xdr:cNvPr>
        <xdr:cNvSpPr txBox="1"/>
      </xdr:nvSpPr>
      <xdr:spPr>
        <a:xfrm>
          <a:off x="3152775" y="7296150"/>
          <a:ext cx="4610100" cy="56197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rPr>
            <a:t>一軸試験は測点又は改良種類ごとに１個又は３個の数を入力ください</a:t>
          </a:r>
          <a:endParaRPr kumimoji="1" lang="en-US" altLang="ja-JP" sz="1000" b="1">
            <a:solidFill>
              <a:sysClr val="windowText" lastClr="000000"/>
            </a:solidFill>
          </a:endParaRPr>
        </a:p>
        <a:p>
          <a:r>
            <a:rPr kumimoji="1" lang="ja-JP" altLang="en-US" sz="1000" b="1">
              <a:solidFill>
                <a:sysClr val="windowText" lastClr="000000"/>
              </a:solidFill>
            </a:rPr>
            <a:t>供試体作製日と材齢または試験日を協議・連絡・指示事項等に入力ください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vmlDrawing" Target="../drawings/vmlDrawing2.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omments" Target="../comments2.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3.vml"/><Relationship Id="rId21" Type="http://schemas.openxmlformats.org/officeDocument/2006/relationships/ctrlProp" Target="../ctrlProps/ctrlProp66.xml"/><Relationship Id="rId34" Type="http://schemas.openxmlformats.org/officeDocument/2006/relationships/ctrlProp" Target="../ctrlProps/ctrlProp79.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omments" Target="../comments3.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 Type="http://schemas.openxmlformats.org/officeDocument/2006/relationships/drawing" Target="../drawings/drawing4.xml"/><Relationship Id="rId16" Type="http://schemas.openxmlformats.org/officeDocument/2006/relationships/ctrlProp" Target="../ctrlProps/ctrlProp94.xml"/><Relationship Id="rId1" Type="http://schemas.openxmlformats.org/officeDocument/2006/relationships/printerSettings" Target="../printerSettings/printerSettings4.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drawing" Target="../drawings/drawing5.xml"/><Relationship Id="rId16"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3" Type="http://schemas.openxmlformats.org/officeDocument/2006/relationships/vmlDrawing" Target="../drawings/vmlDrawing6.vml"/><Relationship Id="rId7" Type="http://schemas.openxmlformats.org/officeDocument/2006/relationships/ctrlProp" Target="../ctrlProps/ctrlProp113.xml"/><Relationship Id="rId12" Type="http://schemas.openxmlformats.org/officeDocument/2006/relationships/ctrlProp" Target="../ctrlProps/ctrlProp118.xml"/><Relationship Id="rId2" Type="http://schemas.openxmlformats.org/officeDocument/2006/relationships/drawing" Target="../drawings/drawing6.xml"/><Relationship Id="rId16" Type="http://schemas.openxmlformats.org/officeDocument/2006/relationships/comments" Target="../comments6.xml"/><Relationship Id="rId1" Type="http://schemas.openxmlformats.org/officeDocument/2006/relationships/printerSettings" Target="../printerSettings/printerSettings6.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125.xml"/><Relationship Id="rId12" Type="http://schemas.openxmlformats.org/officeDocument/2006/relationships/ctrlProp" Target="../ctrlProps/ctrlProp130.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24.xml"/><Relationship Id="rId11" Type="http://schemas.openxmlformats.org/officeDocument/2006/relationships/ctrlProp" Target="../ctrlProps/ctrlProp129.xml"/><Relationship Id="rId5" Type="http://schemas.openxmlformats.org/officeDocument/2006/relationships/ctrlProp" Target="../ctrlProps/ctrlProp123.xml"/><Relationship Id="rId10" Type="http://schemas.openxmlformats.org/officeDocument/2006/relationships/ctrlProp" Target="../ctrlProps/ctrlProp128.xml"/><Relationship Id="rId4" Type="http://schemas.openxmlformats.org/officeDocument/2006/relationships/ctrlProp" Target="../ctrlProps/ctrlProp122.xml"/><Relationship Id="rId9" Type="http://schemas.openxmlformats.org/officeDocument/2006/relationships/ctrlProp" Target="../ctrlProps/ctrlProp12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3" Type="http://schemas.openxmlformats.org/officeDocument/2006/relationships/vmlDrawing" Target="../drawings/vmlDrawing8.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 Type="http://schemas.openxmlformats.org/officeDocument/2006/relationships/drawing" Target="../drawings/drawing8.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8.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5" Type="http://schemas.openxmlformats.org/officeDocument/2006/relationships/ctrlProp" Target="../ctrlProps/ctrlProp142.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3.xml"/><Relationship Id="rId3" Type="http://schemas.openxmlformats.org/officeDocument/2006/relationships/vmlDrawing" Target="../drawings/vmlDrawing9.vml"/><Relationship Id="rId7" Type="http://schemas.openxmlformats.org/officeDocument/2006/relationships/ctrlProp" Target="../ctrlProps/ctrlProp152.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51.xml"/><Relationship Id="rId5" Type="http://schemas.openxmlformats.org/officeDocument/2006/relationships/ctrlProp" Target="../ctrlProps/ctrlProp150.xml"/><Relationship Id="rId4" Type="http://schemas.openxmlformats.org/officeDocument/2006/relationships/ctrlProp" Target="../ctrlProps/ctrlProp149.xml"/><Relationship Id="rId9" Type="http://schemas.openxmlformats.org/officeDocument/2006/relationships/ctrlProp" Target="../ctrlProps/ctrlProp15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3" Type="http://schemas.openxmlformats.org/officeDocument/2006/relationships/vmlDrawing" Target="../drawings/vmlDrawing10.vml"/><Relationship Id="rId7" Type="http://schemas.openxmlformats.org/officeDocument/2006/relationships/ctrlProp" Target="../ctrlProps/ctrlProp158.xml"/><Relationship Id="rId12" Type="http://schemas.openxmlformats.org/officeDocument/2006/relationships/ctrlProp" Target="../ctrlProps/ctrlProp163.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57.xml"/><Relationship Id="rId11" Type="http://schemas.openxmlformats.org/officeDocument/2006/relationships/ctrlProp" Target="../ctrlProps/ctrlProp162.xml"/><Relationship Id="rId5" Type="http://schemas.openxmlformats.org/officeDocument/2006/relationships/ctrlProp" Target="../ctrlProps/ctrlProp156.xml"/><Relationship Id="rId15" Type="http://schemas.openxmlformats.org/officeDocument/2006/relationships/comments" Target="../comments9.xml"/><Relationship Id="rId10" Type="http://schemas.openxmlformats.org/officeDocument/2006/relationships/ctrlProp" Target="../ctrlProps/ctrlProp161.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0.xml"/><Relationship Id="rId3" Type="http://schemas.openxmlformats.org/officeDocument/2006/relationships/vmlDrawing" Target="../drawings/vmlDrawing11.vml"/><Relationship Id="rId7" Type="http://schemas.openxmlformats.org/officeDocument/2006/relationships/ctrlProp" Target="../ctrlProps/ctrlProp169.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68.xml"/><Relationship Id="rId5" Type="http://schemas.openxmlformats.org/officeDocument/2006/relationships/ctrlProp" Target="../ctrlProps/ctrlProp167.xml"/><Relationship Id="rId10" Type="http://schemas.openxmlformats.org/officeDocument/2006/relationships/comments" Target="../comments10.xml"/><Relationship Id="rId4" Type="http://schemas.openxmlformats.org/officeDocument/2006/relationships/ctrlProp" Target="../ctrlProps/ctrlProp166.xml"/><Relationship Id="rId9" Type="http://schemas.openxmlformats.org/officeDocument/2006/relationships/ctrlProp" Target="../ctrlProps/ctrlProp17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12.vml"/><Relationship Id="rId7" Type="http://schemas.openxmlformats.org/officeDocument/2006/relationships/ctrlProp" Target="../ctrlProps/ctrlProp175.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omments" Target="../comments11.xml"/><Relationship Id="rId4" Type="http://schemas.openxmlformats.org/officeDocument/2006/relationships/ctrlProp" Target="../ctrlProps/ctrlProp172.xml"/><Relationship Id="rId9"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9D793-D205-49C9-9DE1-C115DD44B925}">
  <sheetPr>
    <tabColor rgb="FFFF0000"/>
  </sheetPr>
  <dimension ref="A1:BC134"/>
  <sheetViews>
    <sheetView showGridLines="0" showZeros="0" zoomScale="96" zoomScaleNormal="96" zoomScaleSheetLayoutView="96" workbookViewId="0">
      <selection activeCell="K17" sqref="K17:AM17"/>
    </sheetView>
  </sheetViews>
  <sheetFormatPr defaultRowHeight="14.25"/>
  <cols>
    <col min="1" max="1" width="3.625" customWidth="1"/>
    <col min="2" max="2" width="2.375" customWidth="1"/>
    <col min="3" max="3" width="3.375" customWidth="1"/>
    <col min="4" max="4" width="2.375" customWidth="1"/>
    <col min="5" max="9" width="2.625" customWidth="1"/>
    <col min="10" max="10" width="0.875" customWidth="1"/>
    <col min="11" max="13" width="2.625" customWidth="1"/>
    <col min="14" max="14" width="2.5" customWidth="1"/>
    <col min="15" max="17" width="2.625" customWidth="1"/>
    <col min="18" max="18" width="3" customWidth="1"/>
    <col min="19" max="19" width="3.125" customWidth="1"/>
    <col min="20" max="20" width="4.5" customWidth="1"/>
    <col min="21" max="21" width="3" customWidth="1"/>
    <col min="22" max="22" width="2.75" customWidth="1"/>
    <col min="23" max="23" width="2.625" customWidth="1"/>
    <col min="24" max="24" width="3.125" customWidth="1"/>
    <col min="25" max="25" width="5.125" customWidth="1"/>
    <col min="26" max="26" width="3.125" customWidth="1"/>
    <col min="27" max="27" width="3.25" customWidth="1"/>
    <col min="28" max="38" width="3.125" customWidth="1"/>
    <col min="39" max="39" width="3.5" customWidth="1"/>
    <col min="40" max="40" width="1.375" customWidth="1"/>
    <col min="41" max="41" width="3.625" customWidth="1"/>
    <col min="42" max="42" width="10.875" customWidth="1"/>
    <col min="43" max="43" width="16" style="1" customWidth="1"/>
    <col min="44" max="44" width="17.75" customWidth="1"/>
    <col min="45" max="48" width="9" customWidth="1"/>
    <col min="49" max="55" width="9" hidden="1" customWidth="1"/>
    <col min="56" max="56" width="9" customWidth="1"/>
    <col min="57" max="57" width="3.375" customWidth="1"/>
    <col min="58" max="78" width="9" customWidth="1"/>
  </cols>
  <sheetData>
    <row r="1" spans="2:55" ht="18.75">
      <c r="B1" s="28" t="s">
        <v>0</v>
      </c>
      <c r="C1" s="28"/>
      <c r="D1" s="28"/>
      <c r="E1" s="28"/>
      <c r="F1" s="28"/>
      <c r="G1" s="28"/>
      <c r="H1" s="28"/>
      <c r="I1" s="28"/>
      <c r="AJ1" s="29" t="s">
        <v>1</v>
      </c>
      <c r="AW1" t="s">
        <v>2</v>
      </c>
      <c r="AX1" s="2" t="b">
        <v>0</v>
      </c>
      <c r="AY1" s="2" t="b">
        <v>0</v>
      </c>
      <c r="AZ1" s="2"/>
      <c r="BA1" s="2"/>
      <c r="BB1" s="2"/>
      <c r="BC1" s="2"/>
    </row>
    <row r="2" spans="2:55" ht="18.75">
      <c r="B2" s="28"/>
      <c r="C2" s="28"/>
      <c r="D2" s="28"/>
      <c r="E2" s="28"/>
      <c r="F2" s="28"/>
      <c r="G2" s="28"/>
      <c r="H2" s="28"/>
      <c r="I2" s="28"/>
      <c r="Y2" s="1037" t="s">
        <v>3</v>
      </c>
      <c r="Z2" s="1038"/>
      <c r="AA2" s="1038"/>
      <c r="AB2" s="1039"/>
      <c r="AD2" s="30" t="s">
        <v>4</v>
      </c>
      <c r="AW2" t="s">
        <v>5</v>
      </c>
      <c r="AX2" s="2" t="b">
        <v>0</v>
      </c>
      <c r="AY2" s="2" t="b">
        <v>0</v>
      </c>
      <c r="AZ2" s="2"/>
      <c r="BA2" s="2"/>
      <c r="BB2" s="2"/>
      <c r="BC2" s="2"/>
    </row>
    <row r="3" spans="2:55" ht="13.5" customHeight="1">
      <c r="B3" t="s">
        <v>6</v>
      </c>
      <c r="Y3" s="31"/>
      <c r="AB3" s="32"/>
      <c r="AW3" t="s">
        <v>7</v>
      </c>
      <c r="AX3" s="2" t="b">
        <v>0</v>
      </c>
      <c r="AY3" s="2" t="b">
        <v>0</v>
      </c>
      <c r="AZ3" s="2" t="b">
        <v>0</v>
      </c>
      <c r="BA3" s="2" t="b">
        <v>0</v>
      </c>
      <c r="BB3" s="2"/>
      <c r="BC3" s="2"/>
    </row>
    <row r="4" spans="2:55">
      <c r="B4" s="33"/>
      <c r="C4" s="33"/>
      <c r="D4" s="33"/>
      <c r="E4" s="33"/>
      <c r="F4" s="33"/>
      <c r="G4" s="33"/>
      <c r="H4" s="33"/>
      <c r="I4" s="33"/>
      <c r="Y4" s="31"/>
      <c r="AB4" s="32"/>
      <c r="AW4" t="s">
        <v>8</v>
      </c>
      <c r="AX4" s="2" t="b">
        <v>0</v>
      </c>
      <c r="AY4" s="2" t="b">
        <v>0</v>
      </c>
      <c r="AZ4" s="2" t="b">
        <v>0</v>
      </c>
      <c r="BA4" s="2" t="b">
        <v>0</v>
      </c>
      <c r="BB4" s="2"/>
      <c r="BC4" s="2"/>
    </row>
    <row r="5" spans="2:55">
      <c r="Y5" s="31"/>
      <c r="AB5" s="32"/>
      <c r="AW5" t="s">
        <v>9</v>
      </c>
      <c r="AX5" s="2"/>
      <c r="AY5" s="2" t="b">
        <v>0</v>
      </c>
      <c r="AZ5" s="2" t="b">
        <v>0</v>
      </c>
      <c r="BA5" s="2" t="b">
        <v>0</v>
      </c>
      <c r="BB5" s="2" t="b">
        <v>0</v>
      </c>
      <c r="BC5" s="2" t="b">
        <v>0</v>
      </c>
    </row>
    <row r="6" spans="2:55" s="6" customFormat="1" ht="24" customHeight="1">
      <c r="B6" s="34"/>
      <c r="C6" s="34"/>
      <c r="D6" s="34"/>
      <c r="E6" s="34"/>
      <c r="F6" s="34"/>
      <c r="G6" s="34"/>
      <c r="H6" s="34"/>
      <c r="I6" s="34"/>
      <c r="Y6" s="35"/>
      <c r="Z6" s="36"/>
      <c r="AA6" s="36"/>
      <c r="AB6" s="37"/>
      <c r="AK6" s="38"/>
      <c r="AQ6" s="7"/>
      <c r="AW6" s="6" t="s">
        <v>10</v>
      </c>
      <c r="AX6" s="8" t="b">
        <v>0</v>
      </c>
      <c r="AY6" s="8" t="b">
        <v>0</v>
      </c>
      <c r="AZ6" s="8" t="b">
        <v>0</v>
      </c>
      <c r="BA6" s="8"/>
      <c r="BB6" s="8"/>
      <c r="BC6" s="8"/>
    </row>
    <row r="7" spans="2:55" ht="15" customHeight="1">
      <c r="E7" s="39" t="s">
        <v>11</v>
      </c>
      <c r="AX7" s="2"/>
      <c r="AY7" s="2"/>
      <c r="AZ7" s="2"/>
      <c r="BA7" s="2"/>
      <c r="BB7" s="2"/>
      <c r="BC7" s="2"/>
    </row>
    <row r="8" spans="2:55" ht="18.75" customHeight="1">
      <c r="E8" s="1018"/>
      <c r="F8" s="1020"/>
      <c r="G8" s="1020"/>
      <c r="H8" s="1020"/>
      <c r="I8" s="1022"/>
      <c r="K8" s="40" t="s">
        <v>12</v>
      </c>
      <c r="L8" s="40"/>
      <c r="P8" s="6"/>
      <c r="Q8" s="6"/>
      <c r="R8" s="1035" t="s">
        <v>130</v>
      </c>
      <c r="S8" s="1035"/>
      <c r="T8" s="1035"/>
      <c r="U8" s="1035"/>
      <c r="V8" s="1035"/>
      <c r="W8" s="1035"/>
      <c r="X8" s="1035"/>
      <c r="Y8" s="1035"/>
      <c r="Z8" s="1035"/>
      <c r="AA8" s="1035"/>
      <c r="AB8" s="1035"/>
      <c r="AC8" s="1035"/>
      <c r="AD8" s="1035"/>
      <c r="AE8" s="1035"/>
      <c r="AF8" s="1035"/>
      <c r="AG8" s="1035"/>
      <c r="AH8" s="1035"/>
      <c r="AI8" s="1035"/>
      <c r="AP8" s="9"/>
      <c r="AQ8" s="10"/>
      <c r="AR8" s="9"/>
      <c r="AX8" s="2" t="b">
        <v>0</v>
      </c>
      <c r="AY8" s="2" t="b">
        <v>0</v>
      </c>
      <c r="AZ8" s="2" t="b">
        <v>0</v>
      </c>
      <c r="BA8" s="2"/>
      <c r="BB8" s="2"/>
      <c r="BC8" s="2"/>
    </row>
    <row r="9" spans="2:55" ht="18.75" customHeight="1">
      <c r="E9" s="1019"/>
      <c r="F9" s="1021"/>
      <c r="G9" s="1021"/>
      <c r="H9" s="1021"/>
      <c r="I9" s="1023"/>
      <c r="K9" s="40" t="s">
        <v>13</v>
      </c>
      <c r="L9" s="40"/>
      <c r="P9" s="6"/>
      <c r="Q9" s="6"/>
      <c r="R9" s="1035" t="s">
        <v>131</v>
      </c>
      <c r="S9" s="1035"/>
      <c r="T9" s="1035"/>
      <c r="U9" s="1035"/>
      <c r="V9" s="1035"/>
      <c r="W9" s="1035"/>
      <c r="X9" s="1035"/>
      <c r="Y9" s="1035"/>
      <c r="Z9" s="1035"/>
      <c r="AA9" s="1035"/>
      <c r="AB9" s="1035"/>
      <c r="AC9" s="1035"/>
      <c r="AD9" s="1035"/>
      <c r="AE9" s="1035"/>
      <c r="AF9" s="1035"/>
      <c r="AG9" s="1035"/>
      <c r="AH9" s="1035"/>
      <c r="AI9" s="1035"/>
      <c r="AW9" t="s">
        <v>14</v>
      </c>
      <c r="AX9" s="2" t="b">
        <v>0</v>
      </c>
      <c r="AY9" s="2" t="b">
        <v>0</v>
      </c>
      <c r="AZ9" s="2" t="b">
        <v>0</v>
      </c>
      <c r="BA9" s="2" t="b">
        <v>0</v>
      </c>
      <c r="BB9" s="2" t="b">
        <v>0</v>
      </c>
      <c r="BC9" s="2"/>
    </row>
    <row r="10" spans="2:55" ht="18.75" customHeight="1">
      <c r="K10" s="41" t="s">
        <v>15</v>
      </c>
      <c r="L10" s="40"/>
      <c r="P10" s="6"/>
      <c r="Q10" s="6"/>
      <c r="R10" s="1035" t="s">
        <v>132</v>
      </c>
      <c r="S10" s="1035"/>
      <c r="T10" s="1035"/>
      <c r="U10" s="1035"/>
      <c r="V10" s="1035"/>
      <c r="W10" s="1035"/>
      <c r="X10" s="1035"/>
      <c r="Y10" s="1035"/>
      <c r="Z10" s="1035"/>
      <c r="AA10" s="1035"/>
      <c r="AB10" s="1035"/>
      <c r="AC10" s="1035"/>
      <c r="AD10" s="1035"/>
      <c r="AE10" s="1035"/>
      <c r="AF10" s="1035"/>
      <c r="AG10" s="1035"/>
      <c r="AH10" s="1035"/>
      <c r="AI10" s="1035"/>
      <c r="AP10" s="10"/>
      <c r="AQ10" s="9"/>
      <c r="AR10" s="10"/>
      <c r="AW10" t="s">
        <v>16</v>
      </c>
      <c r="AX10" s="2" t="b">
        <v>0</v>
      </c>
      <c r="AY10" s="2"/>
      <c r="AZ10" s="2"/>
      <c r="BA10" s="2"/>
      <c r="BB10" s="2"/>
      <c r="BC10" s="2"/>
    </row>
    <row r="11" spans="2:55" ht="13.5" customHeight="1">
      <c r="E11" t="s">
        <v>17</v>
      </c>
      <c r="P11" s="6"/>
      <c r="Q11" s="6"/>
      <c r="R11" s="26"/>
      <c r="S11" s="26"/>
      <c r="T11" s="26"/>
      <c r="U11" s="26"/>
      <c r="V11" s="26"/>
      <c r="W11" s="26"/>
      <c r="X11" s="26"/>
      <c r="Y11" s="26"/>
      <c r="Z11" s="26"/>
      <c r="AA11" s="26"/>
      <c r="AB11" s="26"/>
      <c r="AC11" s="26"/>
      <c r="AD11" s="26"/>
      <c r="AE11" s="26"/>
      <c r="AF11" s="26"/>
      <c r="AG11" s="26"/>
      <c r="AH11" s="26"/>
      <c r="AI11" s="26"/>
      <c r="AW11" t="s">
        <v>18</v>
      </c>
      <c r="AX11" s="2" t="b">
        <v>0</v>
      </c>
      <c r="AY11" s="2" t="b">
        <v>0</v>
      </c>
      <c r="AZ11" s="2" t="b">
        <v>0</v>
      </c>
      <c r="BA11" s="2" t="b">
        <v>0</v>
      </c>
      <c r="BB11" s="2"/>
      <c r="BC11" s="2"/>
    </row>
    <row r="12" spans="2:55" ht="18.75" customHeight="1">
      <c r="E12" s="1018"/>
      <c r="F12" s="1020"/>
      <c r="G12" s="1020"/>
      <c r="H12" s="1020"/>
      <c r="I12" s="1022"/>
      <c r="K12" s="40" t="s">
        <v>12</v>
      </c>
      <c r="P12" s="6"/>
      <c r="Q12" s="6"/>
      <c r="R12" s="1036" t="s">
        <v>140</v>
      </c>
      <c r="S12" s="1036"/>
      <c r="T12" s="1036"/>
      <c r="U12" s="1036"/>
      <c r="V12" s="1036"/>
      <c r="W12" s="1036"/>
      <c r="X12" s="1036"/>
      <c r="Y12" s="1036"/>
      <c r="Z12" s="1036"/>
      <c r="AA12" s="1036"/>
      <c r="AB12" s="1036"/>
      <c r="AC12" s="1036"/>
      <c r="AD12" s="1036"/>
      <c r="AE12" s="1036"/>
      <c r="AF12" s="1036"/>
      <c r="AG12" s="1036"/>
      <c r="AH12" s="1036"/>
      <c r="AI12" s="1036"/>
      <c r="AW12" t="s">
        <v>19</v>
      </c>
      <c r="AX12" s="2" t="b">
        <v>0</v>
      </c>
      <c r="AY12" s="2"/>
      <c r="AZ12" s="2"/>
      <c r="BA12" s="2"/>
      <c r="BB12" s="2"/>
      <c r="BC12" s="2"/>
    </row>
    <row r="13" spans="2:55" ht="18.75" customHeight="1">
      <c r="E13" s="1019"/>
      <c r="F13" s="1021"/>
      <c r="G13" s="1021"/>
      <c r="H13" s="1021"/>
      <c r="I13" s="1023"/>
      <c r="K13" s="40" t="s">
        <v>13</v>
      </c>
      <c r="P13" s="6"/>
      <c r="Q13" s="6"/>
      <c r="R13" s="1035"/>
      <c r="S13" s="1035"/>
      <c r="T13" s="1035"/>
      <c r="U13" s="1035"/>
      <c r="V13" s="1035"/>
      <c r="W13" s="1035"/>
      <c r="X13" s="1035"/>
      <c r="Y13" s="1035"/>
      <c r="Z13" s="1035"/>
      <c r="AA13" s="1035"/>
      <c r="AB13" s="1035"/>
      <c r="AC13" s="1035"/>
      <c r="AD13" s="1035"/>
      <c r="AE13" s="1035"/>
      <c r="AF13" s="1035"/>
      <c r="AG13" s="1035"/>
      <c r="AH13" s="1035"/>
      <c r="AI13" s="1035"/>
      <c r="AX13" s="2"/>
      <c r="AY13" s="2"/>
      <c r="AZ13" s="2"/>
      <c r="BA13" s="2"/>
      <c r="BB13" s="2"/>
      <c r="BC13" s="2"/>
    </row>
    <row r="14" spans="2:55" ht="18.75" customHeight="1">
      <c r="K14" s="41" t="s">
        <v>15</v>
      </c>
      <c r="P14" s="6"/>
      <c r="Q14" s="6"/>
      <c r="R14" s="1035"/>
      <c r="S14" s="1035"/>
      <c r="T14" s="1035"/>
      <c r="U14" s="1035"/>
      <c r="V14" s="1035"/>
      <c r="W14" s="1035"/>
      <c r="X14" s="1035"/>
      <c r="Y14" s="1035"/>
      <c r="Z14" s="1035"/>
      <c r="AA14" s="1035"/>
      <c r="AB14" s="1035"/>
      <c r="AC14" s="1035"/>
      <c r="AD14" s="1035"/>
      <c r="AE14" s="1035"/>
      <c r="AF14" s="1035"/>
      <c r="AG14" s="1035"/>
      <c r="AH14" s="1035"/>
      <c r="AI14" s="1035"/>
      <c r="AP14" s="11" t="s">
        <v>20</v>
      </c>
      <c r="AQ14" s="12" t="s">
        <v>21</v>
      </c>
      <c r="AR14" s="1" t="s">
        <v>22</v>
      </c>
      <c r="AW14" t="s">
        <v>23</v>
      </c>
      <c r="AX14" s="2" t="b">
        <v>0</v>
      </c>
      <c r="AY14" s="2" t="b">
        <v>1</v>
      </c>
      <c r="AZ14" s="2" t="b">
        <v>0</v>
      </c>
      <c r="BA14" s="2"/>
      <c r="BB14" s="2"/>
      <c r="BC14" s="2"/>
    </row>
    <row r="15" spans="2:55" ht="18.75" customHeight="1">
      <c r="B15" s="34" t="s">
        <v>24</v>
      </c>
      <c r="C15" s="34"/>
      <c r="D15" s="34"/>
      <c r="E15" s="34"/>
      <c r="F15" s="34"/>
      <c r="G15" s="34"/>
      <c r="H15" s="34"/>
      <c r="I15" s="34"/>
      <c r="AP15" s="13" t="s">
        <v>25</v>
      </c>
      <c r="AQ15" s="14" t="s">
        <v>26</v>
      </c>
      <c r="AR15" s="15" t="s">
        <v>27</v>
      </c>
    </row>
    <row r="16" spans="2:55" ht="18.75" customHeight="1">
      <c r="B16" s="1025" t="s">
        <v>28</v>
      </c>
      <c r="C16" s="1026"/>
      <c r="D16" s="1026"/>
      <c r="E16" s="1026"/>
      <c r="F16" s="1026"/>
      <c r="G16" s="1026"/>
      <c r="H16" s="1026"/>
      <c r="I16" s="1027"/>
      <c r="J16" s="42"/>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2"/>
      <c r="AP16" s="16" t="s">
        <v>28</v>
      </c>
      <c r="AQ16" s="17" t="s">
        <v>29</v>
      </c>
      <c r="AR16" s="15" t="s">
        <v>27</v>
      </c>
    </row>
    <row r="17" spans="2:44" ht="18.75" customHeight="1">
      <c r="B17" s="1028"/>
      <c r="C17" s="1029"/>
      <c r="D17" s="1029"/>
      <c r="E17" s="1029"/>
      <c r="F17" s="1029"/>
      <c r="G17" s="1029"/>
      <c r="H17" s="1029"/>
      <c r="I17" s="1030"/>
      <c r="J17" s="43"/>
      <c r="K17" s="1033" t="s">
        <v>134</v>
      </c>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4"/>
      <c r="AP17" s="13" t="s">
        <v>30</v>
      </c>
      <c r="AQ17" s="14" t="s">
        <v>26</v>
      </c>
      <c r="AR17" s="15" t="s">
        <v>27</v>
      </c>
    </row>
    <row r="18" spans="2:44" ht="18.75" customHeight="1">
      <c r="B18" s="1008" t="s">
        <v>30</v>
      </c>
      <c r="C18" s="1009"/>
      <c r="D18" s="1009"/>
      <c r="E18" s="1009"/>
      <c r="F18" s="1009"/>
      <c r="G18" s="1009"/>
      <c r="H18" s="1009"/>
      <c r="I18" s="1010"/>
      <c r="J18" s="44"/>
      <c r="K18" s="1011"/>
      <c r="L18" s="1012"/>
      <c r="M18" s="1012"/>
      <c r="N18" s="1012"/>
      <c r="O18" s="1012"/>
      <c r="P18" s="1012"/>
      <c r="Q18" s="1012"/>
      <c r="R18" s="1012"/>
      <c r="S18" s="1012"/>
      <c r="T18" s="1012"/>
      <c r="U18" s="1012"/>
      <c r="V18" s="1012"/>
      <c r="W18" s="1012"/>
      <c r="X18" s="1012"/>
      <c r="Y18" s="1012"/>
      <c r="Z18" s="1012"/>
      <c r="AA18" s="1012"/>
      <c r="AB18" s="1012"/>
      <c r="AC18" s="1012"/>
      <c r="AD18" s="1013"/>
      <c r="AE18" s="45"/>
      <c r="AF18" s="46"/>
      <c r="AG18" s="46"/>
      <c r="AH18" s="46"/>
      <c r="AI18" s="46"/>
      <c r="AJ18" s="46"/>
      <c r="AK18" s="46"/>
      <c r="AL18" s="46"/>
      <c r="AM18" s="47"/>
      <c r="AP18" s="13" t="s">
        <v>31</v>
      </c>
      <c r="AQ18" s="14" t="s">
        <v>32</v>
      </c>
      <c r="AR18" s="15" t="s">
        <v>27</v>
      </c>
    </row>
    <row r="19" spans="2:44" ht="18.75" customHeight="1">
      <c r="B19" s="1008" t="s">
        <v>31</v>
      </c>
      <c r="C19" s="1009"/>
      <c r="D19" s="1009"/>
      <c r="E19" s="1009"/>
      <c r="F19" s="1009"/>
      <c r="G19" s="1009"/>
      <c r="H19" s="1009"/>
      <c r="I19" s="1010"/>
      <c r="J19" s="48"/>
      <c r="K19" s="1011"/>
      <c r="L19" s="1012"/>
      <c r="M19" s="1012"/>
      <c r="N19" s="1012"/>
      <c r="O19" s="1012"/>
      <c r="P19" s="1012"/>
      <c r="Q19" s="1012"/>
      <c r="R19" s="1012"/>
      <c r="S19" s="1012"/>
      <c r="T19" s="1012"/>
      <c r="U19" s="1012"/>
      <c r="V19" s="1012"/>
      <c r="W19" s="1012"/>
      <c r="X19" s="1012"/>
      <c r="Y19" s="1012"/>
      <c r="Z19" s="1012"/>
      <c r="AA19" s="1012"/>
      <c r="AB19" s="1012"/>
      <c r="AC19" s="1012"/>
      <c r="AD19" s="1013"/>
      <c r="AE19" s="49"/>
      <c r="AF19" s="50"/>
      <c r="AG19" s="50"/>
      <c r="AH19" s="50"/>
      <c r="AI19" s="50"/>
      <c r="AJ19" s="50"/>
      <c r="AK19" s="50"/>
      <c r="AL19" s="50"/>
      <c r="AM19" s="51"/>
      <c r="AP19" s="13" t="s">
        <v>33</v>
      </c>
      <c r="AQ19" s="14" t="s">
        <v>32</v>
      </c>
      <c r="AR19" s="15" t="s">
        <v>27</v>
      </c>
    </row>
    <row r="20" spans="2:44" ht="18.75" customHeight="1">
      <c r="B20" s="1008" t="s">
        <v>33</v>
      </c>
      <c r="C20" s="1009"/>
      <c r="D20" s="1009"/>
      <c r="E20" s="1009"/>
      <c r="F20" s="1009"/>
      <c r="G20" s="1009"/>
      <c r="H20" s="1009"/>
      <c r="I20" s="1010"/>
      <c r="J20" s="48"/>
      <c r="K20" s="1011"/>
      <c r="L20" s="1012"/>
      <c r="M20" s="1012"/>
      <c r="N20" s="1012"/>
      <c r="O20" s="1012"/>
      <c r="P20" s="1012"/>
      <c r="Q20" s="1012"/>
      <c r="R20" s="1012"/>
      <c r="S20" s="1012"/>
      <c r="T20" s="1012"/>
      <c r="U20" s="1012"/>
      <c r="V20" s="1012"/>
      <c r="W20" s="1012"/>
      <c r="X20" s="1012"/>
      <c r="Y20" s="1012"/>
      <c r="Z20" s="1012"/>
      <c r="AA20" s="1012"/>
      <c r="AB20" s="1012"/>
      <c r="AC20" s="1012"/>
      <c r="AD20" s="1013"/>
      <c r="AE20" s="49"/>
      <c r="AF20" s="50"/>
      <c r="AG20" s="50"/>
      <c r="AH20" s="50"/>
      <c r="AI20" s="50"/>
      <c r="AJ20" s="50"/>
      <c r="AK20" s="50"/>
      <c r="AL20" s="50"/>
      <c r="AM20" s="51"/>
      <c r="AP20" s="13" t="s">
        <v>22</v>
      </c>
      <c r="AQ20" s="14" t="s">
        <v>34</v>
      </c>
      <c r="AR20" s="15" t="s">
        <v>27</v>
      </c>
    </row>
    <row r="21" spans="2:44" ht="3" customHeight="1">
      <c r="B21" s="52"/>
      <c r="C21" s="53"/>
      <c r="D21" s="53"/>
      <c r="E21" s="53"/>
      <c r="F21" s="53"/>
      <c r="G21" s="53"/>
      <c r="H21" s="53"/>
      <c r="I21" s="53"/>
      <c r="J21" s="54"/>
      <c r="AE21" s="55"/>
      <c r="AM21" s="32"/>
      <c r="AP21" s="18"/>
      <c r="AQ21" s="19"/>
    </row>
    <row r="22" spans="2:44" ht="12.75" customHeight="1">
      <c r="B22" s="1014" t="s">
        <v>35</v>
      </c>
      <c r="C22" s="1015"/>
      <c r="D22" s="1015"/>
      <c r="E22" s="1015"/>
      <c r="F22" s="1015"/>
      <c r="G22" s="1015"/>
      <c r="H22" s="1015"/>
      <c r="I22" s="1016"/>
      <c r="J22" s="54"/>
      <c r="K22" s="1"/>
      <c r="L22" s="1017"/>
      <c r="M22" s="1017"/>
      <c r="O22" s="1018"/>
      <c r="P22" s="1020"/>
      <c r="Q22" s="1022"/>
      <c r="S22" s="1024" t="s">
        <v>133</v>
      </c>
      <c r="T22" s="1024"/>
      <c r="U22" s="1024"/>
      <c r="V22" s="1024"/>
      <c r="W22" s="1024"/>
      <c r="X22" s="1024"/>
      <c r="Y22" s="1024"/>
      <c r="Z22" s="1024"/>
      <c r="AA22" s="1024"/>
      <c r="AB22" s="1024"/>
      <c r="AC22" s="1024"/>
      <c r="AD22" s="1024"/>
      <c r="AE22" s="57"/>
      <c r="AF22" s="58"/>
      <c r="AG22" s="58"/>
      <c r="AH22" s="58"/>
      <c r="AI22" s="58"/>
      <c r="AJ22" s="58"/>
      <c r="AK22" s="58"/>
      <c r="AL22" s="58"/>
      <c r="AM22" s="59"/>
    </row>
    <row r="23" spans="2:44" ht="13.5" customHeight="1">
      <c r="B23" s="1014"/>
      <c r="C23" s="1015"/>
      <c r="D23" s="1015"/>
      <c r="E23" s="1015"/>
      <c r="F23" s="1015"/>
      <c r="G23" s="1015"/>
      <c r="H23" s="1015"/>
      <c r="I23" s="1016"/>
      <c r="J23" s="54"/>
      <c r="K23" s="1"/>
      <c r="L23" s="1017"/>
      <c r="M23" s="1017"/>
      <c r="O23" s="1019"/>
      <c r="P23" s="1021"/>
      <c r="Q23" s="1023"/>
      <c r="S23" s="1024"/>
      <c r="T23" s="1024"/>
      <c r="U23" s="1024"/>
      <c r="V23" s="1024"/>
      <c r="W23" s="1024"/>
      <c r="X23" s="1024"/>
      <c r="Y23" s="1024"/>
      <c r="Z23" s="1024"/>
      <c r="AA23" s="1024"/>
      <c r="AB23" s="1024"/>
      <c r="AC23" s="1024"/>
      <c r="AD23" s="1024"/>
      <c r="AE23" s="57"/>
      <c r="AF23" s="58"/>
      <c r="AG23" s="58"/>
      <c r="AH23" s="58"/>
      <c r="AI23" s="58"/>
      <c r="AJ23" s="58"/>
      <c r="AK23" s="58"/>
      <c r="AL23" s="58"/>
      <c r="AM23" s="59"/>
    </row>
    <row r="24" spans="2:44" ht="3" customHeight="1">
      <c r="B24" s="60"/>
      <c r="C24" s="61"/>
      <c r="D24" s="61"/>
      <c r="E24" s="61"/>
      <c r="F24" s="61"/>
      <c r="G24" s="61"/>
      <c r="H24" s="61"/>
      <c r="I24" s="61"/>
      <c r="J24" s="62"/>
      <c r="K24" s="61"/>
      <c r="L24" s="63"/>
      <c r="M24" s="61"/>
      <c r="N24" s="61"/>
      <c r="O24" s="64"/>
      <c r="P24" s="64"/>
      <c r="Q24" s="64"/>
      <c r="R24" s="61"/>
      <c r="S24" s="61"/>
      <c r="T24" s="61"/>
      <c r="U24" s="61"/>
      <c r="V24" s="61"/>
      <c r="W24" s="61"/>
      <c r="X24" s="61"/>
      <c r="Y24" s="61"/>
      <c r="Z24" s="61"/>
      <c r="AA24" s="61"/>
      <c r="AB24" s="61"/>
      <c r="AC24" s="61"/>
      <c r="AD24" s="61"/>
      <c r="AE24" s="62"/>
      <c r="AF24" s="61"/>
      <c r="AG24" s="61"/>
      <c r="AH24" s="61"/>
      <c r="AI24" s="61"/>
      <c r="AJ24" s="61"/>
      <c r="AK24" s="61"/>
      <c r="AL24" s="61"/>
      <c r="AM24" s="65"/>
    </row>
    <row r="25" spans="2:44" ht="2.25" customHeight="1"/>
    <row r="26" spans="2:44" ht="22.5" customHeight="1">
      <c r="B26" s="66" t="s">
        <v>36</v>
      </c>
      <c r="C26" s="66"/>
      <c r="D26" s="66"/>
      <c r="E26" s="66"/>
      <c r="F26" s="66"/>
      <c r="G26" s="66"/>
      <c r="H26" s="66"/>
      <c r="I26" s="66"/>
      <c r="O26" s="67"/>
      <c r="S26" s="67" t="s">
        <v>37</v>
      </c>
      <c r="AC26" s="68"/>
      <c r="AD26" s="69"/>
      <c r="AE26" s="70"/>
      <c r="AF26" s="71"/>
      <c r="AG26" s="69"/>
      <c r="AH26" s="69"/>
      <c r="AI26" s="72"/>
      <c r="AJ26" s="73"/>
      <c r="AK26" s="30" t="s">
        <v>38</v>
      </c>
    </row>
    <row r="27" spans="2:44" ht="3" customHeight="1"/>
    <row r="28" spans="2:44" ht="6" customHeight="1">
      <c r="B28" s="74"/>
      <c r="C28" s="18"/>
      <c r="D28" s="18"/>
      <c r="E28" s="18"/>
      <c r="F28" s="18"/>
      <c r="G28" s="18"/>
      <c r="H28" s="18"/>
      <c r="I28" s="75"/>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76"/>
      <c r="AI28" s="18"/>
      <c r="AJ28" s="18"/>
      <c r="AK28" s="18"/>
      <c r="AL28" s="18"/>
      <c r="AM28" s="77"/>
    </row>
    <row r="29" spans="2:44" ht="9.75" customHeight="1">
      <c r="B29" s="985" t="s">
        <v>39</v>
      </c>
      <c r="C29" s="986"/>
      <c r="D29" s="986"/>
      <c r="E29" s="986"/>
      <c r="F29" s="986"/>
      <c r="G29" s="986"/>
      <c r="H29" s="986"/>
      <c r="I29" s="987"/>
      <c r="O29" s="81"/>
      <c r="AH29" s="55"/>
      <c r="AJ29" s="988" t="s">
        <v>40</v>
      </c>
      <c r="AK29" s="988"/>
      <c r="AL29" s="988"/>
      <c r="AM29" s="1002"/>
    </row>
    <row r="30" spans="2:44" ht="9.75" customHeight="1">
      <c r="B30" s="985"/>
      <c r="C30" s="986"/>
      <c r="D30" s="986"/>
      <c r="E30" s="986"/>
      <c r="F30" s="986"/>
      <c r="G30" s="986"/>
      <c r="H30" s="986"/>
      <c r="I30" s="987"/>
      <c r="K30" s="1"/>
      <c r="L30" s="82" t="s">
        <v>41</v>
      </c>
      <c r="O30" s="81"/>
      <c r="Q30" s="20"/>
      <c r="R30" s="82" t="s">
        <v>42</v>
      </c>
      <c r="S30" s="792" t="s">
        <v>43</v>
      </c>
      <c r="T30" s="1007"/>
      <c r="U30" s="792" t="s">
        <v>44</v>
      </c>
      <c r="V30" s="1007"/>
      <c r="W30" s="1007"/>
      <c r="X30" s="792" t="s">
        <v>43</v>
      </c>
      <c r="Y30" s="1007"/>
      <c r="Z30" s="792" t="s">
        <v>43</v>
      </c>
      <c r="AC30" s="82" t="s">
        <v>45</v>
      </c>
      <c r="AE30" s="82" t="s">
        <v>46</v>
      </c>
      <c r="AH30" s="55"/>
      <c r="AJ30" s="988" t="s">
        <v>47</v>
      </c>
      <c r="AK30" s="988"/>
      <c r="AL30" s="988"/>
      <c r="AM30" s="1002"/>
    </row>
    <row r="31" spans="2:44" ht="13.5" customHeight="1">
      <c r="B31" s="985"/>
      <c r="C31" s="986"/>
      <c r="D31" s="986"/>
      <c r="E31" s="986"/>
      <c r="F31" s="986"/>
      <c r="G31" s="986"/>
      <c r="H31" s="986"/>
      <c r="I31" s="987"/>
      <c r="O31" s="81"/>
      <c r="R31" s="83" t="s">
        <v>48</v>
      </c>
      <c r="S31" s="792"/>
      <c r="T31" s="1007"/>
      <c r="U31" s="792"/>
      <c r="V31" s="1007"/>
      <c r="W31" s="1007"/>
      <c r="X31" s="792"/>
      <c r="Y31" s="1007"/>
      <c r="Z31" s="792"/>
      <c r="AC31" s="82" t="s">
        <v>49</v>
      </c>
      <c r="AE31" s="1003"/>
      <c r="AF31" s="1003"/>
      <c r="AH31" s="55"/>
      <c r="AJ31" s="988" t="s">
        <v>50</v>
      </c>
      <c r="AK31" s="988"/>
      <c r="AL31" s="988"/>
      <c r="AM31" s="1002"/>
    </row>
    <row r="32" spans="2:44" ht="12" customHeight="1">
      <c r="B32" s="985"/>
      <c r="C32" s="986"/>
      <c r="D32" s="986"/>
      <c r="E32" s="986"/>
      <c r="F32" s="986"/>
      <c r="G32" s="986"/>
      <c r="H32" s="986"/>
      <c r="I32" s="987"/>
      <c r="AH32" s="55"/>
      <c r="AJ32" s="1004"/>
      <c r="AK32" s="1004"/>
      <c r="AL32" s="1004"/>
      <c r="AM32" s="1005"/>
    </row>
    <row r="33" spans="2:42" ht="3" customHeight="1">
      <c r="B33" s="78"/>
      <c r="C33" s="79"/>
      <c r="D33" s="79"/>
      <c r="E33" s="79"/>
      <c r="F33" s="79"/>
      <c r="G33" s="79"/>
      <c r="H33" s="79"/>
      <c r="I33" s="80"/>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5"/>
      <c r="AI33" s="84"/>
      <c r="AJ33" s="84"/>
      <c r="AK33" s="84"/>
      <c r="AL33" s="84"/>
      <c r="AM33" s="86"/>
    </row>
    <row r="34" spans="2:42" ht="3" customHeight="1">
      <c r="B34" s="87"/>
      <c r="C34" s="88"/>
      <c r="D34" s="88"/>
      <c r="E34" s="88"/>
      <c r="F34" s="88"/>
      <c r="G34" s="88"/>
      <c r="H34" s="88"/>
      <c r="I34" s="89"/>
      <c r="AM34" s="32"/>
    </row>
    <row r="35" spans="2:42" ht="23.25" customHeight="1">
      <c r="B35" s="985" t="s">
        <v>51</v>
      </c>
      <c r="C35" s="986"/>
      <c r="D35" s="986"/>
      <c r="E35" s="986"/>
      <c r="F35" s="986"/>
      <c r="G35" s="986"/>
      <c r="H35" s="986"/>
      <c r="I35" s="987"/>
      <c r="K35" s="1"/>
      <c r="L35" s="82"/>
      <c r="O35" t="s">
        <v>52</v>
      </c>
      <c r="P35" s="1"/>
      <c r="Q35" s="29"/>
      <c r="S35" s="1"/>
      <c r="T35" s="82"/>
      <c r="V35" s="1"/>
      <c r="W35" s="29" t="s">
        <v>53</v>
      </c>
      <c r="X35" s="1"/>
      <c r="Y35" s="29"/>
      <c r="Z35" s="90" t="s">
        <v>52</v>
      </c>
      <c r="AA35" s="1006"/>
      <c r="AB35" s="1006"/>
      <c r="AC35" s="1006"/>
      <c r="AD35" s="1006"/>
      <c r="AE35" s="1006"/>
      <c r="AF35" s="1006"/>
      <c r="AG35" s="1006"/>
      <c r="AH35" s="1006"/>
      <c r="AI35" s="1006"/>
      <c r="AJ35" t="s">
        <v>53</v>
      </c>
      <c r="AM35" s="32"/>
    </row>
    <row r="36" spans="2:42" ht="3" customHeight="1">
      <c r="B36" s="91"/>
      <c r="C36" s="92"/>
      <c r="D36" s="92"/>
      <c r="E36" s="92"/>
      <c r="F36" s="92"/>
      <c r="G36" s="92"/>
      <c r="H36" s="92"/>
      <c r="I36" s="93"/>
      <c r="AM36" s="32"/>
    </row>
    <row r="37" spans="2:42" ht="22.5" customHeight="1">
      <c r="B37" s="990" t="s">
        <v>54</v>
      </c>
      <c r="C37" s="991"/>
      <c r="D37" s="991"/>
      <c r="E37" s="991"/>
      <c r="F37" s="991"/>
      <c r="G37" s="991"/>
      <c r="H37" s="991"/>
      <c r="I37" s="992"/>
      <c r="J37" s="94"/>
      <c r="K37" s="993" t="s">
        <v>135</v>
      </c>
      <c r="L37" s="994"/>
      <c r="M37" s="994"/>
      <c r="N37" s="994"/>
      <c r="O37" s="994"/>
      <c r="P37" s="994"/>
      <c r="Q37" s="994"/>
      <c r="R37" s="994"/>
      <c r="S37" s="994"/>
      <c r="T37" s="994"/>
      <c r="U37" s="95"/>
      <c r="V37" s="95"/>
      <c r="W37" s="96"/>
      <c r="X37" s="97"/>
      <c r="Y37" s="995" t="s">
        <v>55</v>
      </c>
      <c r="Z37" s="996"/>
      <c r="AA37" s="997"/>
      <c r="AB37" s="23"/>
      <c r="AC37" s="998" t="s">
        <v>136</v>
      </c>
      <c r="AD37" s="998"/>
      <c r="AE37" s="98" t="s">
        <v>56</v>
      </c>
      <c r="AF37" s="999" t="s">
        <v>57</v>
      </c>
      <c r="AG37" s="999"/>
      <c r="AH37" s="1000" t="s">
        <v>137</v>
      </c>
      <c r="AI37" s="1000"/>
      <c r="AJ37" s="1000"/>
      <c r="AK37" s="1000"/>
      <c r="AL37" s="1000"/>
      <c r="AM37" s="1001"/>
    </row>
    <row r="38" spans="2:42" ht="27" customHeight="1">
      <c r="B38" s="979" t="s">
        <v>58</v>
      </c>
      <c r="C38" s="980"/>
      <c r="D38" s="980"/>
      <c r="E38" s="980"/>
      <c r="F38" s="980"/>
      <c r="G38" s="980"/>
      <c r="H38" s="980"/>
      <c r="I38" s="981"/>
      <c r="J38" s="96"/>
      <c r="K38" s="982" t="s">
        <v>138</v>
      </c>
      <c r="L38" s="982"/>
      <c r="M38" s="982"/>
      <c r="N38" s="982"/>
      <c r="O38" s="982"/>
      <c r="P38" s="982"/>
      <c r="Q38" s="982"/>
      <c r="R38" s="982"/>
      <c r="S38" s="982"/>
      <c r="T38" s="982"/>
      <c r="U38" s="982"/>
      <c r="V38" s="982"/>
      <c r="W38" t="s">
        <v>59</v>
      </c>
      <c r="Y38" s="983" t="s">
        <v>60</v>
      </c>
      <c r="Z38" s="792"/>
      <c r="AA38" s="984"/>
      <c r="AC38" s="982" t="s">
        <v>139</v>
      </c>
      <c r="AD38" s="982"/>
      <c r="AE38" s="982"/>
      <c r="AF38" s="982"/>
      <c r="AG38" s="982"/>
      <c r="AH38" s="982"/>
      <c r="AI38" s="982"/>
      <c r="AJ38" s="982"/>
      <c r="AK38" s="982"/>
      <c r="AL38" s="99" t="s">
        <v>61</v>
      </c>
      <c r="AM38" s="100"/>
    </row>
    <row r="39" spans="2:42" ht="5.25" customHeight="1">
      <c r="B39" s="87"/>
      <c r="C39" s="88"/>
      <c r="D39" s="88"/>
      <c r="E39" s="88"/>
      <c r="F39" s="88"/>
      <c r="G39" s="88"/>
      <c r="H39" s="88"/>
      <c r="I39" s="89"/>
      <c r="J39" s="94"/>
      <c r="K39" s="94"/>
      <c r="L39" s="94"/>
      <c r="M39" s="94"/>
      <c r="N39" s="94"/>
      <c r="O39" s="94"/>
      <c r="P39" s="94"/>
      <c r="Q39" s="94"/>
      <c r="R39" s="94"/>
      <c r="S39" s="94"/>
      <c r="T39" s="94"/>
      <c r="U39" s="94"/>
      <c r="V39" s="94"/>
      <c r="W39" s="94"/>
      <c r="X39" s="94"/>
      <c r="Y39" s="101"/>
      <c r="Z39" s="94"/>
      <c r="AA39" s="102"/>
      <c r="AB39" s="94"/>
      <c r="AC39" s="94"/>
      <c r="AD39" s="94"/>
      <c r="AE39" s="94"/>
      <c r="AF39" s="94"/>
      <c r="AG39" s="94"/>
      <c r="AH39" s="94"/>
      <c r="AI39" s="94"/>
      <c r="AJ39" s="94"/>
      <c r="AK39" s="94"/>
      <c r="AL39" s="94"/>
      <c r="AM39" s="103"/>
    </row>
    <row r="40" spans="2:42" ht="15.75" customHeight="1">
      <c r="B40" s="985" t="s">
        <v>62</v>
      </c>
      <c r="C40" s="986"/>
      <c r="D40" s="986"/>
      <c r="E40" s="986"/>
      <c r="F40" s="986"/>
      <c r="G40" s="986"/>
      <c r="H40" s="986"/>
      <c r="I40" s="987"/>
      <c r="L40" s="1"/>
      <c r="M40" s="82"/>
      <c r="R40" s="1"/>
      <c r="S40" s="82"/>
      <c r="V40" s="1"/>
      <c r="W40" s="988"/>
      <c r="X40" s="989"/>
      <c r="Y40" s="983" t="s">
        <v>63</v>
      </c>
      <c r="Z40" s="792"/>
      <c r="AA40" s="984"/>
      <c r="AC40" s="965" t="s">
        <v>64</v>
      </c>
      <c r="AD40" s="801"/>
      <c r="AE40" s="801"/>
      <c r="AF40" s="801"/>
      <c r="AG40" s="1"/>
      <c r="AH40" s="965" t="s">
        <v>65</v>
      </c>
      <c r="AI40" s="965"/>
      <c r="AJ40" s="29"/>
      <c r="AK40" s="1"/>
      <c r="AL40" s="965" t="s">
        <v>66</v>
      </c>
      <c r="AM40" s="966"/>
    </row>
    <row r="41" spans="2:42" ht="15.75" customHeight="1">
      <c r="B41" s="985"/>
      <c r="C41" s="986"/>
      <c r="D41" s="986"/>
      <c r="E41" s="986"/>
      <c r="F41" s="986"/>
      <c r="G41" s="986"/>
      <c r="H41" s="986"/>
      <c r="I41" s="987"/>
      <c r="L41" s="1"/>
      <c r="M41" s="24"/>
      <c r="N41" s="1"/>
      <c r="R41" s="1"/>
      <c r="S41" s="24"/>
      <c r="W41" s="1"/>
      <c r="X41" s="1"/>
      <c r="Y41" s="983"/>
      <c r="Z41" s="792"/>
      <c r="AA41" s="984"/>
      <c r="AC41" s="967" t="s">
        <v>67</v>
      </c>
      <c r="AD41" s="801"/>
      <c r="AE41" s="801"/>
      <c r="AF41" s="801"/>
      <c r="AG41" s="1"/>
      <c r="AH41" s="29" t="s">
        <v>68</v>
      </c>
      <c r="AI41" s="29"/>
      <c r="AJ41" s="29"/>
      <c r="AK41" s="1"/>
      <c r="AL41" s="967" t="s">
        <v>69</v>
      </c>
      <c r="AM41" s="968"/>
    </row>
    <row r="42" spans="2:42" ht="6" customHeight="1">
      <c r="B42" s="91"/>
      <c r="C42" s="92"/>
      <c r="D42" s="92"/>
      <c r="E42" s="92"/>
      <c r="F42" s="92"/>
      <c r="G42" s="92"/>
      <c r="H42" s="92"/>
      <c r="I42" s="93"/>
      <c r="J42" s="84"/>
      <c r="K42" s="84"/>
      <c r="L42" s="84"/>
      <c r="M42" s="84"/>
      <c r="N42" s="84"/>
      <c r="O42" s="84"/>
      <c r="P42" s="84"/>
      <c r="Q42" s="84"/>
      <c r="R42" s="84"/>
      <c r="S42" s="84"/>
      <c r="T42" s="84"/>
      <c r="U42" s="84"/>
      <c r="V42" s="84"/>
      <c r="W42" s="84"/>
      <c r="X42" s="84"/>
      <c r="Y42" s="85"/>
      <c r="Z42" s="84"/>
      <c r="AA42" s="104"/>
      <c r="AB42" s="84"/>
      <c r="AC42" s="84"/>
      <c r="AD42" s="84"/>
      <c r="AE42" s="84"/>
      <c r="AF42" s="84"/>
      <c r="AG42" s="84"/>
      <c r="AH42" s="84"/>
      <c r="AI42" s="84"/>
      <c r="AJ42" s="84"/>
      <c r="AK42" s="84"/>
      <c r="AL42" s="84"/>
      <c r="AM42" s="86"/>
    </row>
    <row r="43" spans="2:42" ht="18" customHeight="1">
      <c r="B43" s="969" t="s">
        <v>70</v>
      </c>
      <c r="C43" s="970"/>
      <c r="D43" s="970"/>
      <c r="E43" s="970"/>
      <c r="F43" s="970"/>
      <c r="G43" s="970"/>
      <c r="H43" s="970"/>
      <c r="I43" s="971"/>
      <c r="J43" s="96"/>
      <c r="K43" s="972" t="s">
        <v>141</v>
      </c>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3"/>
    </row>
    <row r="44" spans="2:42" ht="18" customHeight="1">
      <c r="B44" s="974" t="s">
        <v>71</v>
      </c>
      <c r="C44" s="975"/>
      <c r="D44" s="975"/>
      <c r="E44" s="975"/>
      <c r="F44" s="975"/>
      <c r="G44" s="975"/>
      <c r="H44" s="975"/>
      <c r="I44" s="976"/>
      <c r="J44" s="61"/>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8"/>
    </row>
    <row r="45" spans="2:42">
      <c r="AC45" s="33"/>
      <c r="AI45" s="105"/>
      <c r="AJ45" s="105"/>
      <c r="AK45" s="105"/>
      <c r="AL45" s="105"/>
      <c r="AM45" s="106" t="s">
        <v>72</v>
      </c>
    </row>
    <row r="46" spans="2:42">
      <c r="B46" s="937" t="s">
        <v>73</v>
      </c>
      <c r="C46" s="939" t="s">
        <v>74</v>
      </c>
      <c r="D46" s="940"/>
      <c r="E46" s="940"/>
      <c r="F46" s="940"/>
      <c r="G46" s="940"/>
      <c r="H46" s="940"/>
      <c r="I46" s="940"/>
      <c r="J46" s="941"/>
      <c r="K46" s="905" t="s">
        <v>75</v>
      </c>
      <c r="L46" s="906"/>
      <c r="M46" s="906"/>
      <c r="N46" s="906"/>
      <c r="O46" s="906"/>
      <c r="P46" s="906"/>
      <c r="Q46" s="906"/>
      <c r="R46" s="906"/>
      <c r="S46" s="907"/>
      <c r="T46" s="905" t="s">
        <v>76</v>
      </c>
      <c r="U46" s="906"/>
      <c r="V46" s="906"/>
      <c r="W46" s="906"/>
      <c r="X46" s="906"/>
      <c r="Y46" s="906"/>
      <c r="Z46" s="907"/>
      <c r="AA46" s="905" t="s">
        <v>77</v>
      </c>
      <c r="AB46" s="907"/>
      <c r="AC46" s="945" t="s">
        <v>78</v>
      </c>
      <c r="AD46" s="946"/>
      <c r="AE46" s="946"/>
      <c r="AF46" s="947"/>
      <c r="AG46" s="905" t="s">
        <v>79</v>
      </c>
      <c r="AH46" s="906"/>
      <c r="AI46" s="907"/>
      <c r="AJ46" s="905" t="s">
        <v>80</v>
      </c>
      <c r="AK46" s="906"/>
      <c r="AL46" s="906"/>
      <c r="AM46" s="911"/>
    </row>
    <row r="47" spans="2:42" ht="11.25" customHeight="1">
      <c r="B47" s="938"/>
      <c r="C47" s="942"/>
      <c r="D47" s="943"/>
      <c r="E47" s="943"/>
      <c r="F47" s="943"/>
      <c r="G47" s="943"/>
      <c r="H47" s="943"/>
      <c r="I47" s="943"/>
      <c r="J47" s="944"/>
      <c r="K47" s="908"/>
      <c r="L47" s="909"/>
      <c r="M47" s="909"/>
      <c r="N47" s="909"/>
      <c r="O47" s="909"/>
      <c r="P47" s="909"/>
      <c r="Q47" s="909"/>
      <c r="R47" s="909"/>
      <c r="S47" s="910"/>
      <c r="T47" s="908"/>
      <c r="U47" s="909"/>
      <c r="V47" s="909"/>
      <c r="W47" s="909"/>
      <c r="X47" s="909"/>
      <c r="Y47" s="909"/>
      <c r="Z47" s="910"/>
      <c r="AA47" s="908"/>
      <c r="AB47" s="910"/>
      <c r="AC47" s="908" t="s">
        <v>81</v>
      </c>
      <c r="AD47" s="909"/>
      <c r="AE47" s="909"/>
      <c r="AF47" s="910"/>
      <c r="AG47" s="908"/>
      <c r="AH47" s="909"/>
      <c r="AI47" s="910"/>
      <c r="AJ47" s="908"/>
      <c r="AK47" s="909"/>
      <c r="AL47" s="909"/>
      <c r="AM47" s="912"/>
    </row>
    <row r="48" spans="2:42" ht="16.5" customHeight="1">
      <c r="B48" s="913" t="s">
        <v>82</v>
      </c>
      <c r="C48" s="892" t="s">
        <v>83</v>
      </c>
      <c r="D48" s="892"/>
      <c r="E48" s="892"/>
      <c r="F48" s="892"/>
      <c r="G48" s="892"/>
      <c r="H48" s="892"/>
      <c r="I48" s="892"/>
      <c r="J48" s="893"/>
      <c r="K48" s="916"/>
      <c r="L48" s="917"/>
      <c r="M48" s="917"/>
      <c r="N48" s="917"/>
      <c r="O48" s="917"/>
      <c r="P48" s="917"/>
      <c r="Q48" s="917"/>
      <c r="R48" s="917"/>
      <c r="S48" s="918"/>
      <c r="T48" s="925" t="s">
        <v>84</v>
      </c>
      <c r="U48" s="926"/>
      <c r="V48" s="926"/>
      <c r="W48" s="926"/>
      <c r="X48" s="926"/>
      <c r="Y48" s="926"/>
      <c r="Z48" s="927"/>
      <c r="AA48" s="925" t="s">
        <v>85</v>
      </c>
      <c r="AB48" s="927"/>
      <c r="AC48" s="896">
        <v>400</v>
      </c>
      <c r="AD48" s="897"/>
      <c r="AE48" s="897"/>
      <c r="AF48" s="898"/>
      <c r="AG48" s="934"/>
      <c r="AH48" s="935"/>
      <c r="AI48" s="936"/>
      <c r="AJ48" s="889">
        <f>AC48*AG48</f>
        <v>0</v>
      </c>
      <c r="AK48" s="890"/>
      <c r="AL48" s="890"/>
      <c r="AM48" s="891"/>
      <c r="AP48" s="22"/>
    </row>
    <row r="49" spans="2:42" ht="16.5" customHeight="1">
      <c r="B49" s="914"/>
      <c r="C49" s="892" t="s">
        <v>86</v>
      </c>
      <c r="D49" s="892"/>
      <c r="E49" s="892"/>
      <c r="F49" s="892"/>
      <c r="G49" s="892"/>
      <c r="H49" s="892"/>
      <c r="I49" s="892"/>
      <c r="J49" s="893"/>
      <c r="K49" s="919"/>
      <c r="L49" s="920"/>
      <c r="M49" s="920"/>
      <c r="N49" s="920"/>
      <c r="O49" s="920"/>
      <c r="P49" s="920"/>
      <c r="Q49" s="920"/>
      <c r="R49" s="920"/>
      <c r="S49" s="921"/>
      <c r="T49" s="928"/>
      <c r="U49" s="929"/>
      <c r="V49" s="929"/>
      <c r="W49" s="929"/>
      <c r="X49" s="929"/>
      <c r="Y49" s="929"/>
      <c r="Z49" s="930"/>
      <c r="AA49" s="894" t="s">
        <v>87</v>
      </c>
      <c r="AB49" s="895"/>
      <c r="AC49" s="896">
        <v>800</v>
      </c>
      <c r="AD49" s="897"/>
      <c r="AE49" s="897"/>
      <c r="AF49" s="898"/>
      <c r="AG49" s="899"/>
      <c r="AH49" s="900"/>
      <c r="AI49" s="901"/>
      <c r="AJ49" s="902">
        <f t="shared" ref="AJ49:AJ54" si="0">AC49*AG49</f>
        <v>0</v>
      </c>
      <c r="AK49" s="903"/>
      <c r="AL49" s="903"/>
      <c r="AM49" s="904"/>
      <c r="AP49" s="22"/>
    </row>
    <row r="50" spans="2:42" ht="16.5" customHeight="1">
      <c r="B50" s="914"/>
      <c r="C50" s="892" t="s">
        <v>88</v>
      </c>
      <c r="D50" s="892"/>
      <c r="E50" s="892"/>
      <c r="F50" s="892"/>
      <c r="G50" s="892"/>
      <c r="H50" s="892"/>
      <c r="I50" s="892"/>
      <c r="J50" s="893"/>
      <c r="K50" s="922"/>
      <c r="L50" s="923"/>
      <c r="M50" s="923"/>
      <c r="N50" s="923"/>
      <c r="O50" s="923"/>
      <c r="P50" s="923"/>
      <c r="Q50" s="923"/>
      <c r="R50" s="923"/>
      <c r="S50" s="924"/>
      <c r="T50" s="931"/>
      <c r="U50" s="932"/>
      <c r="V50" s="932"/>
      <c r="W50" s="932"/>
      <c r="X50" s="932"/>
      <c r="Y50" s="932"/>
      <c r="Z50" s="933"/>
      <c r="AA50" s="931" t="s">
        <v>89</v>
      </c>
      <c r="AB50" s="933"/>
      <c r="AC50" s="948">
        <v>900</v>
      </c>
      <c r="AD50" s="949"/>
      <c r="AE50" s="949"/>
      <c r="AF50" s="950"/>
      <c r="AG50" s="951"/>
      <c r="AH50" s="952"/>
      <c r="AI50" s="953"/>
      <c r="AJ50" s="875">
        <f t="shared" si="0"/>
        <v>0</v>
      </c>
      <c r="AK50" s="876"/>
      <c r="AL50" s="876"/>
      <c r="AM50" s="877"/>
    </row>
    <row r="51" spans="2:42" ht="16.5" customHeight="1">
      <c r="B51" s="914"/>
      <c r="C51" s="855" t="s">
        <v>90</v>
      </c>
      <c r="D51" s="855"/>
      <c r="E51" s="855"/>
      <c r="F51" s="855"/>
      <c r="G51" s="855"/>
      <c r="H51" s="855"/>
      <c r="I51" s="855"/>
      <c r="J51" s="856"/>
      <c r="K51" s="806" t="s">
        <v>91</v>
      </c>
      <c r="L51" s="807"/>
      <c r="M51" s="807"/>
      <c r="N51" s="807"/>
      <c r="O51" s="807"/>
      <c r="P51" s="807"/>
      <c r="Q51" s="807"/>
      <c r="R51" s="807"/>
      <c r="S51" s="808"/>
      <c r="T51" s="806"/>
      <c r="U51" s="807"/>
      <c r="V51" s="807"/>
      <c r="W51" s="807"/>
      <c r="X51" s="807"/>
      <c r="Y51" s="807"/>
      <c r="Z51" s="808"/>
      <c r="AA51" s="878" t="s">
        <v>92</v>
      </c>
      <c r="AB51" s="879"/>
      <c r="AC51" s="860">
        <v>1500</v>
      </c>
      <c r="AD51" s="861"/>
      <c r="AE51" s="861"/>
      <c r="AF51" s="862"/>
      <c r="AG51" s="863"/>
      <c r="AH51" s="864"/>
      <c r="AI51" s="865"/>
      <c r="AJ51" s="797">
        <f t="shared" si="0"/>
        <v>0</v>
      </c>
      <c r="AK51" s="798"/>
      <c r="AL51" s="798"/>
      <c r="AM51" s="799"/>
    </row>
    <row r="52" spans="2:42" ht="16.5" customHeight="1">
      <c r="B52" s="914"/>
      <c r="C52" s="855" t="s">
        <v>93</v>
      </c>
      <c r="D52" s="855"/>
      <c r="E52" s="855"/>
      <c r="F52" s="855"/>
      <c r="G52" s="855"/>
      <c r="H52" s="855"/>
      <c r="I52" s="855"/>
      <c r="J52" s="856"/>
      <c r="K52" s="806" t="s">
        <v>94</v>
      </c>
      <c r="L52" s="807"/>
      <c r="M52" s="807"/>
      <c r="N52" s="807"/>
      <c r="O52" s="807"/>
      <c r="P52" s="807"/>
      <c r="Q52" s="807"/>
      <c r="R52" s="807"/>
      <c r="S52" s="808"/>
      <c r="T52" s="806"/>
      <c r="U52" s="807"/>
      <c r="V52" s="807"/>
      <c r="W52" s="807"/>
      <c r="X52" s="807"/>
      <c r="Y52" s="807"/>
      <c r="Z52" s="808"/>
      <c r="AA52" s="806" t="s">
        <v>95</v>
      </c>
      <c r="AB52" s="808"/>
      <c r="AC52" s="880">
        <v>600</v>
      </c>
      <c r="AD52" s="881"/>
      <c r="AE52" s="881"/>
      <c r="AF52" s="882"/>
      <c r="AG52" s="883"/>
      <c r="AH52" s="884"/>
      <c r="AI52" s="885"/>
      <c r="AJ52" s="886">
        <f t="shared" si="0"/>
        <v>0</v>
      </c>
      <c r="AK52" s="887"/>
      <c r="AL52" s="887"/>
      <c r="AM52" s="888"/>
    </row>
    <row r="53" spans="2:42" ht="16.5" customHeight="1">
      <c r="B53" s="914"/>
      <c r="C53" s="855" t="s">
        <v>96</v>
      </c>
      <c r="D53" s="855"/>
      <c r="E53" s="855"/>
      <c r="F53" s="855"/>
      <c r="G53" s="855"/>
      <c r="H53" s="855"/>
      <c r="I53" s="855"/>
      <c r="J53" s="856"/>
      <c r="K53" s="806" t="s">
        <v>97</v>
      </c>
      <c r="L53" s="807"/>
      <c r="M53" s="807"/>
      <c r="N53" s="807"/>
      <c r="O53" s="807"/>
      <c r="P53" s="807"/>
      <c r="Q53" s="807"/>
      <c r="R53" s="807"/>
      <c r="S53" s="808"/>
      <c r="T53" s="857" t="s">
        <v>98</v>
      </c>
      <c r="U53" s="858"/>
      <c r="V53" s="858"/>
      <c r="W53" s="858"/>
      <c r="X53" s="858"/>
      <c r="Y53" s="858"/>
      <c r="Z53" s="859"/>
      <c r="AA53" s="806" t="s">
        <v>99</v>
      </c>
      <c r="AB53" s="808"/>
      <c r="AC53" s="860">
        <v>1800</v>
      </c>
      <c r="AD53" s="861"/>
      <c r="AE53" s="861"/>
      <c r="AF53" s="862"/>
      <c r="AG53" s="863"/>
      <c r="AH53" s="864"/>
      <c r="AI53" s="865"/>
      <c r="AJ53" s="797">
        <f t="shared" si="0"/>
        <v>0</v>
      </c>
      <c r="AK53" s="798"/>
      <c r="AL53" s="798"/>
      <c r="AM53" s="799"/>
    </row>
    <row r="54" spans="2:42" ht="16.5" customHeight="1">
      <c r="B54" s="914"/>
      <c r="C54" s="827" t="s">
        <v>100</v>
      </c>
      <c r="D54" s="827"/>
      <c r="E54" s="827"/>
      <c r="F54" s="827"/>
      <c r="G54" s="827"/>
      <c r="H54" s="827"/>
      <c r="I54" s="827"/>
      <c r="J54" s="828"/>
      <c r="K54" s="829" t="s">
        <v>101</v>
      </c>
      <c r="L54" s="830"/>
      <c r="M54" s="830"/>
      <c r="N54" s="830"/>
      <c r="O54" s="830"/>
      <c r="P54" s="830"/>
      <c r="Q54" s="830"/>
      <c r="R54" s="830"/>
      <c r="S54" s="831"/>
      <c r="T54" s="834" t="s">
        <v>102</v>
      </c>
      <c r="U54" s="835"/>
      <c r="V54" s="835"/>
      <c r="W54" s="835"/>
      <c r="X54" s="835"/>
      <c r="Y54" s="835"/>
      <c r="Z54" s="836"/>
      <c r="AA54" s="840" t="s">
        <v>103</v>
      </c>
      <c r="AB54" s="841"/>
      <c r="AC54" s="842">
        <v>1400</v>
      </c>
      <c r="AD54" s="843"/>
      <c r="AE54" s="843"/>
      <c r="AF54" s="844"/>
      <c r="AG54" s="845"/>
      <c r="AH54" s="846"/>
      <c r="AI54" s="847"/>
      <c r="AJ54" s="848">
        <f t="shared" si="0"/>
        <v>0</v>
      </c>
      <c r="AK54" s="849"/>
      <c r="AL54" s="849"/>
      <c r="AM54" s="850"/>
    </row>
    <row r="55" spans="2:42" ht="16.5" customHeight="1" thickBot="1">
      <c r="B55" s="914"/>
      <c r="C55" s="851" t="s">
        <v>104</v>
      </c>
      <c r="D55" s="851"/>
      <c r="E55" s="851"/>
      <c r="F55" s="851"/>
      <c r="G55" s="851"/>
      <c r="H55" s="851"/>
      <c r="I55" s="851"/>
      <c r="J55" s="852"/>
      <c r="K55" s="832"/>
      <c r="L55" s="791"/>
      <c r="M55" s="791"/>
      <c r="N55" s="791"/>
      <c r="O55" s="791"/>
      <c r="P55" s="791"/>
      <c r="Q55" s="791"/>
      <c r="R55" s="791"/>
      <c r="S55" s="833"/>
      <c r="T55" s="837"/>
      <c r="U55" s="838"/>
      <c r="V55" s="838"/>
      <c r="W55" s="838"/>
      <c r="X55" s="838"/>
      <c r="Y55" s="838"/>
      <c r="Z55" s="839"/>
      <c r="AA55" s="853" t="s">
        <v>105</v>
      </c>
      <c r="AB55" s="854"/>
      <c r="AC55" s="866">
        <v>1400</v>
      </c>
      <c r="AD55" s="867"/>
      <c r="AE55" s="867"/>
      <c r="AF55" s="868"/>
      <c r="AG55" s="869"/>
      <c r="AH55" s="870"/>
      <c r="AI55" s="871"/>
      <c r="AJ55" s="872">
        <f>AC55*AG55</f>
        <v>0</v>
      </c>
      <c r="AK55" s="873"/>
      <c r="AL55" s="873"/>
      <c r="AM55" s="874"/>
    </row>
    <row r="56" spans="2:42" ht="20.100000000000001" customHeight="1" thickBot="1">
      <c r="B56" s="914"/>
      <c r="C56" s="954" t="s">
        <v>106</v>
      </c>
      <c r="D56" s="954"/>
      <c r="E56" s="954"/>
      <c r="F56" s="954"/>
      <c r="G56" s="954"/>
      <c r="H56" s="954"/>
      <c r="I56" s="954"/>
      <c r="J56" s="954"/>
      <c r="K56" s="954"/>
      <c r="L56" s="954"/>
      <c r="M56" s="955"/>
      <c r="N56" s="956"/>
      <c r="O56" s="140" t="s">
        <v>107</v>
      </c>
      <c r="P56" s="112"/>
      <c r="Q56" s="112"/>
      <c r="R56" s="99"/>
      <c r="S56" s="139" t="s">
        <v>108</v>
      </c>
      <c r="T56" s="113"/>
      <c r="U56" s="113"/>
      <c r="V56" s="113"/>
      <c r="W56" s="113"/>
      <c r="X56" s="113"/>
      <c r="Y56" s="113"/>
      <c r="Z56" s="113"/>
      <c r="AA56" s="99"/>
      <c r="AB56" s="99"/>
      <c r="AC56" s="108"/>
      <c r="AD56" s="108"/>
      <c r="AE56" s="108"/>
      <c r="AF56" s="108"/>
      <c r="AG56" s="114"/>
      <c r="AH56" s="114"/>
      <c r="AI56" s="115"/>
      <c r="AJ56" s="109"/>
      <c r="AK56" s="110"/>
      <c r="AL56" s="110"/>
      <c r="AM56" s="111" t="s">
        <v>109</v>
      </c>
    </row>
    <row r="57" spans="2:42" ht="20.100000000000001" customHeight="1">
      <c r="B57" s="915"/>
      <c r="C57" s="116"/>
      <c r="D57" s="116"/>
      <c r="E57" s="116"/>
      <c r="F57" s="138" t="s">
        <v>110</v>
      </c>
      <c r="G57" s="116"/>
      <c r="H57" s="116"/>
      <c r="I57" s="116"/>
      <c r="J57" s="116"/>
      <c r="K57" s="116"/>
      <c r="L57" s="116"/>
      <c r="M57" s="116"/>
      <c r="N57" s="116"/>
      <c r="O57" s="116"/>
      <c r="P57" s="116"/>
      <c r="Q57" s="117"/>
      <c r="R57" s="116"/>
      <c r="S57" s="116"/>
      <c r="T57" s="116"/>
      <c r="U57" s="116"/>
      <c r="V57" s="116"/>
      <c r="W57" s="116"/>
      <c r="X57" s="957" t="s">
        <v>111</v>
      </c>
      <c r="Y57" s="958"/>
      <c r="Z57" s="958"/>
      <c r="AA57" s="958"/>
      <c r="AB57" s="959"/>
      <c r="AC57" s="960" ph="1">
        <v>500</v>
      </c>
      <c r="AD57" s="960"/>
      <c r="AE57" s="960"/>
      <c r="AF57" s="961"/>
      <c r="AG57" s="962" t="str">
        <f>IF(M56&gt;1,M56-1,"")</f>
        <v/>
      </c>
      <c r="AH57" s="963"/>
      <c r="AI57" s="964"/>
      <c r="AJ57" s="797" t="str">
        <f>IF(M56&gt;1,(M56-1)*500,"")</f>
        <v/>
      </c>
      <c r="AK57" s="798"/>
      <c r="AL57" s="798"/>
      <c r="AM57" s="799"/>
    </row>
    <row r="58" spans="2:42" ht="18.75" customHeight="1">
      <c r="B58" s="18"/>
      <c r="F58" s="118"/>
      <c r="H58" s="118"/>
      <c r="M58" s="90"/>
      <c r="N58" s="21"/>
      <c r="P58" s="6"/>
      <c r="Q58" s="119"/>
      <c r="R58" s="119"/>
      <c r="S58" s="6"/>
      <c r="T58" s="6"/>
      <c r="U58" s="6"/>
      <c r="V58" s="6"/>
      <c r="W58" s="119"/>
      <c r="X58" s="1"/>
      <c r="Y58" s="1"/>
      <c r="AA58" s="18"/>
      <c r="AB58" s="18"/>
      <c r="AC58" s="809" t="s">
        <v>112</v>
      </c>
      <c r="AD58" s="810"/>
      <c r="AE58" s="810"/>
      <c r="AF58" s="810"/>
      <c r="AG58" s="810"/>
      <c r="AH58" s="810"/>
      <c r="AI58" s="811"/>
      <c r="AJ58" s="812" t="str">
        <f>IF(SUM(AJ48:AM57)=0,"",SUM(AJ48:AM57))</f>
        <v/>
      </c>
      <c r="AK58" s="813"/>
      <c r="AL58" s="813"/>
      <c r="AM58" s="814"/>
    </row>
    <row r="59" spans="2:42" ht="21" customHeight="1" thickBot="1">
      <c r="C59" s="6" t="s">
        <v>113</v>
      </c>
      <c r="N59" t="s">
        <v>114</v>
      </c>
      <c r="P59" s="6"/>
      <c r="Q59" s="119"/>
      <c r="R59" s="119"/>
      <c r="S59" s="6"/>
      <c r="T59" s="6"/>
      <c r="U59" s="6"/>
      <c r="V59" s="6"/>
      <c r="W59" s="119"/>
      <c r="X59" t="s">
        <v>115</v>
      </c>
      <c r="Y59" s="1"/>
      <c r="AC59" s="815" t="s">
        <v>116</v>
      </c>
      <c r="AD59" s="816"/>
      <c r="AE59" s="816"/>
      <c r="AF59" s="816"/>
      <c r="AG59" s="816"/>
      <c r="AH59" s="816"/>
      <c r="AI59" s="817"/>
      <c r="AJ59" s="818" t="str">
        <f>IF(AJ58="","",INT(AJ58*0.1))</f>
        <v/>
      </c>
      <c r="AK59" s="819"/>
      <c r="AL59" s="819"/>
      <c r="AM59" s="820"/>
    </row>
    <row r="60" spans="2:42" ht="21" customHeight="1" thickBot="1">
      <c r="B60" s="40"/>
      <c r="C60" s="40"/>
      <c r="D60" s="40"/>
      <c r="E60" s="40"/>
      <c r="F60" s="40"/>
      <c r="G60" s="40"/>
      <c r="H60" s="40"/>
      <c r="I60" s="40"/>
      <c r="K60" s="6"/>
      <c r="L60" s="6"/>
      <c r="M60" s="6"/>
      <c r="N60" s="6"/>
      <c r="O60" s="6"/>
      <c r="P60" s="6"/>
      <c r="Q60" s="6"/>
      <c r="R60" s="6"/>
      <c r="S60" s="6"/>
      <c r="T60" s="6"/>
      <c r="U60" s="6"/>
      <c r="V60" s="6"/>
      <c r="W60" s="6"/>
      <c r="X60" s="6"/>
      <c r="Y60" s="6"/>
      <c r="Z60" s="6"/>
      <c r="AC60" s="821" t="s">
        <v>117</v>
      </c>
      <c r="AD60" s="822"/>
      <c r="AE60" s="822"/>
      <c r="AF60" s="822"/>
      <c r="AG60" s="822"/>
      <c r="AH60" s="822"/>
      <c r="AI60" s="823"/>
      <c r="AJ60" s="824" t="str">
        <f>IF(AJ59="","",AJ58+AJ59)</f>
        <v/>
      </c>
      <c r="AK60" s="825"/>
      <c r="AL60" s="825"/>
      <c r="AM60" s="826"/>
    </row>
    <row r="61" spans="2:42" ht="13.5" customHeight="1">
      <c r="B61" s="40"/>
      <c r="C61" s="40"/>
      <c r="D61" s="40"/>
      <c r="E61" s="40"/>
      <c r="F61" s="40"/>
      <c r="G61" s="40"/>
      <c r="H61" s="40"/>
      <c r="I61" s="40"/>
      <c r="K61" s="6"/>
      <c r="L61" s="6"/>
      <c r="M61" s="6"/>
      <c r="N61" s="6"/>
      <c r="O61" s="6"/>
      <c r="P61" s="6"/>
      <c r="Q61" s="6"/>
      <c r="R61" s="6"/>
      <c r="S61" s="6"/>
      <c r="T61" s="6"/>
      <c r="U61" s="6"/>
      <c r="V61" s="6"/>
      <c r="W61" s="6"/>
      <c r="X61" s="6"/>
      <c r="Y61" s="6"/>
      <c r="Z61" s="6"/>
      <c r="AC61" s="122"/>
      <c r="AD61" s="122"/>
      <c r="AE61" s="123"/>
      <c r="AF61" s="123"/>
      <c r="AG61" s="123"/>
      <c r="AH61" s="123"/>
      <c r="AI61" s="123"/>
      <c r="AJ61" s="124"/>
      <c r="AK61" s="124"/>
      <c r="AL61" s="124"/>
      <c r="AM61" s="124"/>
    </row>
    <row r="62" spans="2:42" ht="9.75" customHeight="1">
      <c r="B62" s="40"/>
      <c r="C62" s="40"/>
      <c r="D62" s="40"/>
      <c r="E62" s="40"/>
      <c r="F62" s="40"/>
      <c r="G62" s="40"/>
      <c r="H62" s="40"/>
      <c r="I62" s="40"/>
      <c r="T62" s="6"/>
      <c r="AC62" s="1"/>
      <c r="AD62" s="792"/>
      <c r="AE62" s="792"/>
      <c r="AF62" s="792"/>
      <c r="AG62" s="792"/>
      <c r="AH62" s="107"/>
      <c r="AI62" s="791"/>
      <c r="AJ62" s="791"/>
      <c r="AK62" s="791"/>
      <c r="AL62" s="791"/>
      <c r="AM62" s="125"/>
    </row>
    <row r="63" spans="2:42" ht="16.5" customHeight="1">
      <c r="B63" s="40"/>
      <c r="C63" s="40"/>
      <c r="D63" s="40"/>
      <c r="E63" s="40"/>
      <c r="F63" s="40"/>
      <c r="G63" s="40"/>
      <c r="H63" s="40"/>
      <c r="I63" s="40"/>
      <c r="T63" s="6"/>
      <c r="AC63" s="1"/>
      <c r="AD63" s="1"/>
      <c r="AE63" s="1"/>
      <c r="AF63" s="1"/>
      <c r="AG63" s="126"/>
      <c r="AH63" s="107"/>
      <c r="AI63" s="794" t="s">
        <v>118</v>
      </c>
      <c r="AJ63" s="795"/>
      <c r="AK63" s="795"/>
      <c r="AL63" s="795"/>
      <c r="AM63" s="796"/>
    </row>
    <row r="64" spans="2:42" ht="16.5" customHeight="1">
      <c r="B64" s="40"/>
      <c r="C64" s="40"/>
      <c r="D64" s="40"/>
      <c r="E64" s="40"/>
      <c r="F64" s="40"/>
      <c r="G64" s="40"/>
      <c r="H64" s="40"/>
      <c r="I64" s="40"/>
      <c r="T64" s="6"/>
      <c r="AC64" s="1"/>
      <c r="AD64" s="82"/>
      <c r="AE64" s="1"/>
      <c r="AF64" s="1"/>
      <c r="AG64" s="126"/>
      <c r="AH64" s="107"/>
      <c r="AI64" s="127"/>
      <c r="AJ64" s="120"/>
      <c r="AK64" s="120"/>
      <c r="AL64" s="120"/>
      <c r="AM64" s="121"/>
    </row>
    <row r="65" spans="1:43" ht="16.5" customHeight="1">
      <c r="AH65" s="33"/>
      <c r="AI65" s="31"/>
      <c r="AM65" s="32"/>
    </row>
    <row r="66" spans="1:43" ht="16.5" customHeight="1">
      <c r="B66" s="21"/>
      <c r="C66" s="21"/>
      <c r="D66" s="21"/>
      <c r="E66" s="21"/>
      <c r="F66" s="21"/>
      <c r="G66" s="21"/>
      <c r="H66" s="21"/>
      <c r="I66" s="21"/>
      <c r="L66" s="33"/>
      <c r="N66" s="33"/>
      <c r="AI66" s="31"/>
      <c r="AM66" s="128"/>
    </row>
    <row r="67" spans="1:43" ht="16.5" customHeight="1">
      <c r="B67" s="21"/>
      <c r="C67" s="21"/>
      <c r="D67" s="21"/>
      <c r="E67" s="21"/>
      <c r="F67" s="21"/>
      <c r="G67" s="21"/>
      <c r="H67" s="21"/>
      <c r="I67" s="21"/>
      <c r="L67" s="33"/>
      <c r="N67" s="33"/>
      <c r="AI67" s="60"/>
      <c r="AJ67" s="61"/>
      <c r="AK67" s="61"/>
      <c r="AL67" s="61"/>
      <c r="AM67" s="129"/>
    </row>
    <row r="68" spans="1:43" ht="17.25" customHeight="1">
      <c r="B68" s="21"/>
      <c r="C68" s="21"/>
      <c r="D68" s="21"/>
      <c r="E68" s="21"/>
      <c r="F68" s="21"/>
      <c r="G68" s="21"/>
      <c r="H68" s="21"/>
      <c r="I68" s="21"/>
      <c r="L68" s="33"/>
      <c r="N68" s="33"/>
      <c r="AM68" s="130" t="s">
        <v>119</v>
      </c>
    </row>
    <row r="69" spans="1:43" ht="18" customHeight="1">
      <c r="B69" s="101"/>
      <c r="C69" s="94"/>
      <c r="D69" s="800" t="s">
        <v>120</v>
      </c>
      <c r="E69" s="800"/>
      <c r="F69" s="800"/>
      <c r="G69" s="800"/>
      <c r="H69" s="94"/>
      <c r="I69" s="94"/>
      <c r="J69" s="94"/>
      <c r="K69" s="94"/>
      <c r="L69" s="94"/>
      <c r="M69" s="94"/>
      <c r="N69" s="94"/>
      <c r="O69" s="94"/>
      <c r="P69" s="94"/>
      <c r="Q69" s="94"/>
      <c r="R69" s="94"/>
      <c r="S69" s="94"/>
      <c r="T69" s="94"/>
      <c r="U69" s="94"/>
      <c r="V69" s="94"/>
      <c r="W69" s="131"/>
      <c r="X69" s="94"/>
      <c r="Y69" s="94"/>
      <c r="Z69" s="94"/>
      <c r="AA69" s="94"/>
      <c r="AB69" s="94"/>
      <c r="AC69" s="94"/>
      <c r="AD69" s="94"/>
      <c r="AE69" s="94"/>
      <c r="AF69" s="94"/>
      <c r="AG69" s="803" t="s">
        <v>121</v>
      </c>
      <c r="AH69" s="804"/>
      <c r="AI69" s="804"/>
      <c r="AJ69" s="804"/>
      <c r="AK69" s="804"/>
      <c r="AL69" s="804"/>
      <c r="AM69" s="805"/>
    </row>
    <row r="70" spans="1:43" ht="13.5" customHeight="1">
      <c r="B70" s="55"/>
      <c r="D70" s="801"/>
      <c r="E70" s="801"/>
      <c r="F70" s="801"/>
      <c r="G70" s="801"/>
      <c r="U70" s="132"/>
      <c r="V70" s="132"/>
      <c r="AG70" s="806" t="s">
        <v>122</v>
      </c>
      <c r="AH70" s="807"/>
      <c r="AI70" s="807"/>
      <c r="AJ70" s="807"/>
      <c r="AK70" s="807"/>
      <c r="AL70" s="807"/>
      <c r="AM70" s="808"/>
    </row>
    <row r="71" spans="1:43" ht="13.5" customHeight="1">
      <c r="B71" s="85"/>
      <c r="C71" s="84"/>
      <c r="D71" s="802"/>
      <c r="E71" s="802"/>
      <c r="F71" s="802"/>
      <c r="G71" s="802"/>
      <c r="H71" s="84"/>
      <c r="I71" s="84"/>
      <c r="J71" s="84"/>
      <c r="K71" s="133"/>
      <c r="L71" s="84"/>
      <c r="M71" s="84"/>
      <c r="N71" s="84"/>
      <c r="O71" s="84"/>
      <c r="P71" s="84"/>
      <c r="Q71" s="134"/>
      <c r="R71" s="134"/>
      <c r="S71" s="84"/>
      <c r="T71" s="134"/>
      <c r="U71" s="134"/>
      <c r="V71" s="134"/>
      <c r="W71" s="84"/>
      <c r="X71" s="84"/>
      <c r="Y71" s="84"/>
      <c r="Z71" s="84"/>
      <c r="AA71" s="84"/>
      <c r="AB71" s="84"/>
      <c r="AC71" s="84"/>
      <c r="AD71" s="84"/>
      <c r="AE71" s="84"/>
      <c r="AF71" s="84"/>
      <c r="AG71" s="806"/>
      <c r="AH71" s="807"/>
      <c r="AI71" s="807"/>
      <c r="AJ71" s="807"/>
      <c r="AK71" s="807"/>
      <c r="AL71" s="807"/>
      <c r="AM71" s="808"/>
    </row>
    <row r="72" spans="1:43" ht="12" customHeight="1">
      <c r="B72" s="24"/>
      <c r="C72" s="24"/>
      <c r="D72" s="24"/>
      <c r="E72" s="24"/>
      <c r="F72" s="24"/>
      <c r="G72" s="24"/>
      <c r="H72" s="24"/>
      <c r="I72" s="24"/>
      <c r="J72" s="135"/>
      <c r="K72" s="21"/>
      <c r="L72" s="21"/>
      <c r="M72" s="21"/>
      <c r="N72" s="21"/>
      <c r="O72" s="21"/>
      <c r="P72" s="135"/>
      <c r="Q72" s="135"/>
      <c r="R72" s="135"/>
      <c r="S72" s="135"/>
      <c r="T72" s="135"/>
      <c r="U72" s="135"/>
      <c r="V72" s="135"/>
      <c r="W72" s="135"/>
      <c r="X72" s="21"/>
      <c r="AA72" s="791"/>
      <c r="AB72" s="791"/>
      <c r="AC72" s="136"/>
      <c r="AD72" s="136"/>
      <c r="AE72" s="136"/>
      <c r="AF72" s="136"/>
      <c r="AG72" s="136"/>
      <c r="AH72" s="136"/>
      <c r="AI72" s="82" t="s">
        <v>123</v>
      </c>
      <c r="AJ72" s="137" t="s">
        <v>124</v>
      </c>
      <c r="AK72" s="136"/>
      <c r="AL72" s="136"/>
      <c r="AM72" s="136"/>
    </row>
    <row r="73" spans="1:43" ht="4.5" customHeight="1">
      <c r="J73" s="33"/>
      <c r="K73" s="33"/>
      <c r="L73" s="33"/>
      <c r="M73" s="33"/>
      <c r="N73" s="33"/>
      <c r="O73" s="33"/>
      <c r="P73" s="33"/>
      <c r="Q73" s="33"/>
      <c r="R73" s="33"/>
      <c r="AA73" s="791"/>
      <c r="AB73" s="791"/>
      <c r="AC73" s="791"/>
      <c r="AD73" s="791"/>
      <c r="AE73" s="791"/>
      <c r="AF73" s="791"/>
      <c r="AG73" s="791"/>
      <c r="AH73" s="791"/>
      <c r="AI73" s="791"/>
      <c r="AJ73" s="791"/>
      <c r="AK73" s="791"/>
      <c r="AL73" s="791"/>
      <c r="AM73" s="791"/>
    </row>
    <row r="74" spans="1:43" ht="4.5" customHeight="1">
      <c r="J74" s="33"/>
      <c r="K74" s="33"/>
      <c r="L74" s="33"/>
      <c r="M74" s="33"/>
      <c r="N74" s="33"/>
      <c r="O74" s="33"/>
      <c r="P74" s="33"/>
      <c r="Q74" s="33"/>
      <c r="R74" s="33"/>
      <c r="AA74" s="33"/>
      <c r="AB74" s="33"/>
      <c r="AC74" s="33"/>
      <c r="AD74" s="33"/>
      <c r="AE74" s="33"/>
      <c r="AF74" s="33"/>
      <c r="AG74" s="33"/>
      <c r="AH74" s="33"/>
      <c r="AI74" s="33"/>
      <c r="AJ74" s="33"/>
      <c r="AK74" s="33"/>
      <c r="AL74" s="33"/>
      <c r="AM74" s="33"/>
    </row>
    <row r="75" spans="1:43" ht="12.75" customHeight="1">
      <c r="J75" s="33"/>
      <c r="K75" s="792"/>
      <c r="L75" s="792"/>
      <c r="M75" s="792"/>
      <c r="N75" s="792"/>
      <c r="O75" s="792"/>
      <c r="P75" s="791"/>
      <c r="Q75" s="791"/>
      <c r="R75" s="791"/>
      <c r="S75" s="791"/>
      <c r="T75" s="791"/>
      <c r="U75" s="791"/>
      <c r="V75" s="791"/>
      <c r="W75" s="791"/>
      <c r="AA75" s="791"/>
      <c r="AB75" s="791"/>
      <c r="AC75" s="791"/>
      <c r="AD75" s="791"/>
      <c r="AE75" s="791"/>
      <c r="AF75" s="791"/>
      <c r="AG75" s="791"/>
      <c r="AH75" s="791"/>
      <c r="AI75" s="791"/>
      <c r="AJ75" s="793"/>
      <c r="AK75" s="791"/>
      <c r="AL75" s="791"/>
      <c r="AM75" s="791"/>
    </row>
    <row r="76" spans="1:43" ht="17.25" customHeight="1">
      <c r="B76" s="2"/>
      <c r="C76" s="2"/>
      <c r="D76" s="2"/>
      <c r="E76" s="2"/>
      <c r="F76" s="2"/>
      <c r="G76" s="2"/>
      <c r="H76" s="2"/>
      <c r="I76" s="2"/>
      <c r="J76" s="27"/>
      <c r="K76" s="27"/>
      <c r="L76" s="27"/>
      <c r="M76" s="27"/>
      <c r="N76" s="27"/>
      <c r="O76" s="27"/>
      <c r="P76" s="27"/>
      <c r="Q76" s="27"/>
      <c r="R76" s="27"/>
      <c r="S76" s="2"/>
      <c r="T76" s="2"/>
      <c r="U76" s="2"/>
      <c r="V76" s="2"/>
      <c r="W76" s="2"/>
      <c r="X76" s="2"/>
      <c r="Y76" s="2"/>
      <c r="Z76" s="2"/>
      <c r="AA76" s="2"/>
      <c r="AB76" s="2"/>
      <c r="AC76" s="2"/>
      <c r="AD76" s="2"/>
      <c r="AE76" s="2"/>
      <c r="AF76" s="2"/>
      <c r="AG76" s="2"/>
      <c r="AH76" s="27"/>
      <c r="AI76" s="2"/>
      <c r="AJ76" s="2"/>
      <c r="AK76" s="2"/>
      <c r="AL76" s="2"/>
      <c r="AM76" s="2"/>
      <c r="AN76" s="2"/>
      <c r="AQ76"/>
    </row>
    <row r="77" spans="1:43"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Q77"/>
    </row>
    <row r="78" spans="1:43" ht="38.25" customHeight="1">
      <c r="A78" s="2"/>
      <c r="AQ78"/>
    </row>
    <row r="134" spans="29:29" ht="21.75">
      <c r="AC134" ph="1"/>
    </row>
  </sheetData>
  <mergeCells count="155">
    <mergeCell ref="Y2:AB2"/>
    <mergeCell ref="E8:E9"/>
    <mergeCell ref="F8:F9"/>
    <mergeCell ref="G8:G9"/>
    <mergeCell ref="H8:H9"/>
    <mergeCell ref="I8:I9"/>
    <mergeCell ref="R8:AI8"/>
    <mergeCell ref="R9:AI9"/>
    <mergeCell ref="R14:AI14"/>
    <mergeCell ref="B16:I17"/>
    <mergeCell ref="K16:AM16"/>
    <mergeCell ref="K17:AM17"/>
    <mergeCell ref="B18:I18"/>
    <mergeCell ref="K18:AD18"/>
    <mergeCell ref="R10:AI10"/>
    <mergeCell ref="E12:E13"/>
    <mergeCell ref="F12:F13"/>
    <mergeCell ref="G12:G13"/>
    <mergeCell ref="H12:H13"/>
    <mergeCell ref="I12:I13"/>
    <mergeCell ref="R12:AI12"/>
    <mergeCell ref="R13:AI13"/>
    <mergeCell ref="B19:I19"/>
    <mergeCell ref="K19:AD19"/>
    <mergeCell ref="B20:I20"/>
    <mergeCell ref="K20:AD20"/>
    <mergeCell ref="B22:I23"/>
    <mergeCell ref="L22:M22"/>
    <mergeCell ref="O22:O23"/>
    <mergeCell ref="P22:P23"/>
    <mergeCell ref="Q22:Q23"/>
    <mergeCell ref="S22:AD23"/>
    <mergeCell ref="L23:M23"/>
    <mergeCell ref="B37:I37"/>
    <mergeCell ref="K37:T37"/>
    <mergeCell ref="Y37:AA37"/>
    <mergeCell ref="AC37:AD37"/>
    <mergeCell ref="AF37:AG37"/>
    <mergeCell ref="AH37:AM37"/>
    <mergeCell ref="AJ30:AM30"/>
    <mergeCell ref="AE31:AF31"/>
    <mergeCell ref="AJ31:AM31"/>
    <mergeCell ref="AJ32:AM32"/>
    <mergeCell ref="B35:I35"/>
    <mergeCell ref="AA35:AI35"/>
    <mergeCell ref="B29:I32"/>
    <mergeCell ref="AJ29:AM29"/>
    <mergeCell ref="S30:S31"/>
    <mergeCell ref="T30:T31"/>
    <mergeCell ref="U30:U31"/>
    <mergeCell ref="V30:W31"/>
    <mergeCell ref="X30:X31"/>
    <mergeCell ref="Y30:Y31"/>
    <mergeCell ref="Z30:Z31"/>
    <mergeCell ref="AL40:AM40"/>
    <mergeCell ref="AC41:AF41"/>
    <mergeCell ref="AL41:AM41"/>
    <mergeCell ref="B43:I43"/>
    <mergeCell ref="K43:AM43"/>
    <mergeCell ref="B44:I44"/>
    <mergeCell ref="K44:AM44"/>
    <mergeCell ref="B38:I38"/>
    <mergeCell ref="K38:V38"/>
    <mergeCell ref="Y38:AA38"/>
    <mergeCell ref="AC38:AK38"/>
    <mergeCell ref="B40:I41"/>
    <mergeCell ref="W40:X40"/>
    <mergeCell ref="Y40:AA41"/>
    <mergeCell ref="AC40:AF40"/>
    <mergeCell ref="AH40:AI40"/>
    <mergeCell ref="B48:B57"/>
    <mergeCell ref="C48:J48"/>
    <mergeCell ref="K48:S50"/>
    <mergeCell ref="T48:Z50"/>
    <mergeCell ref="AA48:AB48"/>
    <mergeCell ref="AC48:AF48"/>
    <mergeCell ref="AG48:AI48"/>
    <mergeCell ref="B46:B47"/>
    <mergeCell ref="C46:J47"/>
    <mergeCell ref="K46:S47"/>
    <mergeCell ref="T46:Z47"/>
    <mergeCell ref="AA46:AB47"/>
    <mergeCell ref="AC46:AF46"/>
    <mergeCell ref="C50:J50"/>
    <mergeCell ref="AA50:AB50"/>
    <mergeCell ref="AC50:AF50"/>
    <mergeCell ref="AG50:AI50"/>
    <mergeCell ref="C56:L56"/>
    <mergeCell ref="M56:N56"/>
    <mergeCell ref="X57:AB57"/>
    <mergeCell ref="AC57:AF57"/>
    <mergeCell ref="AG57:AI57"/>
    <mergeCell ref="AJ48:AM48"/>
    <mergeCell ref="C49:J49"/>
    <mergeCell ref="AA49:AB49"/>
    <mergeCell ref="AC49:AF49"/>
    <mergeCell ref="AG49:AI49"/>
    <mergeCell ref="AJ49:AM49"/>
    <mergeCell ref="AG46:AI47"/>
    <mergeCell ref="AJ46:AM47"/>
    <mergeCell ref="AC47:AF47"/>
    <mergeCell ref="AJ50:AM50"/>
    <mergeCell ref="C51:J51"/>
    <mergeCell ref="K51:S51"/>
    <mergeCell ref="T51:Z51"/>
    <mergeCell ref="AA51:AB51"/>
    <mergeCell ref="AC51:AF51"/>
    <mergeCell ref="AG51:AI51"/>
    <mergeCell ref="AJ51:AM51"/>
    <mergeCell ref="C52:J52"/>
    <mergeCell ref="K52:S52"/>
    <mergeCell ref="T52:Z52"/>
    <mergeCell ref="AA52:AB52"/>
    <mergeCell ref="AC52:AF52"/>
    <mergeCell ref="AG52:AI52"/>
    <mergeCell ref="AJ52:AM52"/>
    <mergeCell ref="AJ53:AM53"/>
    <mergeCell ref="C54:J54"/>
    <mergeCell ref="K54:S55"/>
    <mergeCell ref="T54:Z55"/>
    <mergeCell ref="AA54:AB54"/>
    <mergeCell ref="AC54:AF54"/>
    <mergeCell ref="AG54:AI54"/>
    <mergeCell ref="AJ54:AM54"/>
    <mergeCell ref="C55:J55"/>
    <mergeCell ref="AA55:AB55"/>
    <mergeCell ref="C53:J53"/>
    <mergeCell ref="K53:S53"/>
    <mergeCell ref="T53:Z53"/>
    <mergeCell ref="AA53:AB53"/>
    <mergeCell ref="AC53:AF53"/>
    <mergeCell ref="AG53:AI53"/>
    <mergeCell ref="AC55:AF55"/>
    <mergeCell ref="AG55:AI55"/>
    <mergeCell ref="AJ55:AM55"/>
    <mergeCell ref="AJ57:AM57"/>
    <mergeCell ref="D69:G71"/>
    <mergeCell ref="AG69:AM69"/>
    <mergeCell ref="AG70:AM71"/>
    <mergeCell ref="AC58:AI58"/>
    <mergeCell ref="AJ58:AM58"/>
    <mergeCell ref="AC59:AI59"/>
    <mergeCell ref="AJ59:AM59"/>
    <mergeCell ref="AC60:AI60"/>
    <mergeCell ref="AJ60:AM60"/>
    <mergeCell ref="AA72:AB73"/>
    <mergeCell ref="AC73:AI73"/>
    <mergeCell ref="AJ73:AM73"/>
    <mergeCell ref="K75:O75"/>
    <mergeCell ref="P75:W75"/>
    <mergeCell ref="AA75:AI75"/>
    <mergeCell ref="AJ75:AM75"/>
    <mergeCell ref="AD62:AG62"/>
    <mergeCell ref="AI62:AL62"/>
    <mergeCell ref="AI63:AM63"/>
  </mergeCells>
  <phoneticPr fontId="5"/>
  <conditionalFormatting sqref="K37:T37">
    <cfRule type="cellIs" dxfId="8" priority="13" stopIfTrue="1" operator="between">
      <formula>43586</formula>
      <formula>43830</formula>
    </cfRule>
  </conditionalFormatting>
  <conditionalFormatting sqref="AH37:AM37">
    <cfRule type="cellIs" dxfId="7" priority="12" stopIfTrue="1" operator="between">
      <formula>43586</formula>
      <formula>43830</formula>
    </cfRule>
  </conditionalFormatting>
  <printOptions horizontalCentered="1" verticalCentered="1"/>
  <pageMargins left="0" right="0" top="0.35433070866141736" bottom="0.11811023622047245" header="0" footer="0"/>
  <pageSetup paperSize="9" scale="76" fitToWidth="0"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10</xdr:col>
                    <xdr:colOff>38100</xdr:colOff>
                    <xdr:row>21</xdr:row>
                    <xdr:rowOff>142875</xdr:rowOff>
                  </from>
                  <to>
                    <xdr:col>13</xdr:col>
                    <xdr:colOff>47625</xdr:colOff>
                    <xdr:row>24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10</xdr:col>
                    <xdr:colOff>38100</xdr:colOff>
                    <xdr:row>20</xdr:row>
                    <xdr:rowOff>28575</xdr:rowOff>
                  </from>
                  <to>
                    <xdr:col>13</xdr:col>
                    <xdr:colOff>114300</xdr:colOff>
                    <xdr:row>22</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47625</xdr:colOff>
                    <xdr:row>28</xdr:row>
                    <xdr:rowOff>85725</xdr:rowOff>
                  </from>
                  <to>
                    <xdr:col>11</xdr:col>
                    <xdr:colOff>85725</xdr:colOff>
                    <xdr:row>30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13</xdr:col>
                    <xdr:colOff>9525</xdr:colOff>
                    <xdr:row>28</xdr:row>
                    <xdr:rowOff>19050</xdr:rowOff>
                  </from>
                  <to>
                    <xdr:col>15</xdr:col>
                    <xdr:colOff>142875</xdr:colOff>
                    <xdr:row>29</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13</xdr:col>
                    <xdr:colOff>9525</xdr:colOff>
                    <xdr:row>29</xdr:row>
                    <xdr:rowOff>57150</xdr:rowOff>
                  </from>
                  <to>
                    <xdr:col>15</xdr:col>
                    <xdr:colOff>95250</xdr:colOff>
                    <xdr:row>30</xdr:row>
                    <xdr:rowOff>123825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13</xdr:col>
                    <xdr:colOff>9525</xdr:colOff>
                    <xdr:row>30</xdr:row>
                    <xdr:rowOff>85725</xdr:rowOff>
                  </from>
                  <to>
                    <xdr:col>15</xdr:col>
                    <xdr:colOff>114300</xdr:colOff>
                    <xdr:row>31</xdr:row>
                    <xdr:rowOff>152400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27</xdr:col>
                    <xdr:colOff>38100</xdr:colOff>
                    <xdr:row>28</xdr:row>
                    <xdr:rowOff>95250</xdr:rowOff>
                  </from>
                  <to>
                    <xdr:col>28</xdr:col>
                    <xdr:colOff>104775</xdr:colOff>
                    <xdr:row>30</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27</xdr:col>
                    <xdr:colOff>38100</xdr:colOff>
                    <xdr:row>29</xdr:row>
                    <xdr:rowOff>123825</xdr:rowOff>
                  </from>
                  <to>
                    <xdr:col>28</xdr:col>
                    <xdr:colOff>104775</xdr:colOff>
                    <xdr:row>31</xdr:row>
                    <xdr:rowOff>47625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29</xdr:col>
                    <xdr:colOff>38100</xdr:colOff>
                    <xdr:row>28</xdr:row>
                    <xdr:rowOff>95250</xdr:rowOff>
                  </from>
                  <to>
                    <xdr:col>30</xdr:col>
                    <xdr:colOff>104775</xdr:colOff>
                    <xdr:row>30</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29</xdr:col>
                    <xdr:colOff>38100</xdr:colOff>
                    <xdr:row>29</xdr:row>
                    <xdr:rowOff>123825</xdr:rowOff>
                  </from>
                  <to>
                    <xdr:col>30</xdr:col>
                    <xdr:colOff>104775</xdr:colOff>
                    <xdr:row>31</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33</xdr:col>
                    <xdr:colOff>180975</xdr:colOff>
                    <xdr:row>27</xdr:row>
                    <xdr:rowOff>0</xdr:rowOff>
                  </from>
                  <to>
                    <xdr:col>37</xdr:col>
                    <xdr:colOff>104775</xdr:colOff>
                    <xdr:row>29</xdr:row>
                    <xdr:rowOff>9525</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sizeWithCells="1">
                  <from>
                    <xdr:col>33</xdr:col>
                    <xdr:colOff>180975</xdr:colOff>
                    <xdr:row>29</xdr:row>
                    <xdr:rowOff>142875</xdr:rowOff>
                  </from>
                  <to>
                    <xdr:col>36</xdr:col>
                    <xdr:colOff>152400</xdr:colOff>
                    <xdr:row>31</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33</xdr:col>
                    <xdr:colOff>180975</xdr:colOff>
                    <xdr:row>30</xdr:row>
                    <xdr:rowOff>142875</xdr:rowOff>
                  </from>
                  <to>
                    <xdr:col>35</xdr:col>
                    <xdr:colOff>38100</xdr:colOff>
                    <xdr:row>32</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10</xdr:col>
                    <xdr:colOff>19050</xdr:colOff>
                    <xdr:row>33</xdr:row>
                    <xdr:rowOff>28575</xdr:rowOff>
                  </from>
                  <to>
                    <xdr:col>14</xdr:col>
                    <xdr:colOff>28575</xdr:colOff>
                    <xdr:row>35</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14</xdr:col>
                    <xdr:colOff>171450</xdr:colOff>
                    <xdr:row>34</xdr:row>
                    <xdr:rowOff>0</xdr:rowOff>
                  </from>
                  <to>
                    <xdr:col>17</xdr:col>
                    <xdr:colOff>133350</xdr:colOff>
                    <xdr:row>35</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17</xdr:col>
                    <xdr:colOff>95250</xdr:colOff>
                    <xdr:row>33</xdr:row>
                    <xdr:rowOff>28575</xdr:rowOff>
                  </from>
                  <to>
                    <xdr:col>19</xdr:col>
                    <xdr:colOff>180975</xdr:colOff>
                    <xdr:row>35</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19</xdr:col>
                    <xdr:colOff>180975</xdr:colOff>
                    <xdr:row>34</xdr:row>
                    <xdr:rowOff>19050</xdr:rowOff>
                  </from>
                  <to>
                    <xdr:col>21</xdr:col>
                    <xdr:colOff>171450</xdr:colOff>
                    <xdr:row>35</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23</xdr:col>
                    <xdr:colOff>171450</xdr:colOff>
                    <xdr:row>33</xdr:row>
                    <xdr:rowOff>28575</xdr:rowOff>
                  </from>
                  <to>
                    <xdr:col>26</xdr:col>
                    <xdr:colOff>19050</xdr:colOff>
                    <xdr:row>35</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19</xdr:col>
                    <xdr:colOff>47625</xdr:colOff>
                    <xdr:row>38</xdr:row>
                    <xdr:rowOff>38100</xdr:rowOff>
                  </from>
                  <to>
                    <xdr:col>22</xdr:col>
                    <xdr:colOff>123825</xdr:colOff>
                    <xdr:row>39</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17</xdr:col>
                    <xdr:colOff>85725</xdr:colOff>
                    <xdr:row>39</xdr:row>
                    <xdr:rowOff>152400</xdr:rowOff>
                  </from>
                  <to>
                    <xdr:col>23</xdr:col>
                    <xdr:colOff>104775</xdr:colOff>
                    <xdr:row>40</xdr:row>
                    <xdr:rowOff>180975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15</xdr:col>
                    <xdr:colOff>57150</xdr:colOff>
                    <xdr:row>38</xdr:row>
                    <xdr:rowOff>28575</xdr:rowOff>
                  </from>
                  <to>
                    <xdr:col>18</xdr:col>
                    <xdr:colOff>133350</xdr:colOff>
                    <xdr:row>39</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10</xdr:col>
                    <xdr:colOff>66675</xdr:colOff>
                    <xdr:row>39</xdr:row>
                    <xdr:rowOff>171450</xdr:rowOff>
                  </from>
                  <to>
                    <xdr:col>16</xdr:col>
                    <xdr:colOff>95250</xdr:colOff>
                    <xdr:row>40</xdr:row>
                    <xdr:rowOff>171450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10</xdr:col>
                    <xdr:colOff>66675</xdr:colOff>
                    <xdr:row>39</xdr:row>
                    <xdr:rowOff>9525</xdr:rowOff>
                  </from>
                  <to>
                    <xdr:col>14</xdr:col>
                    <xdr:colOff>123825</xdr:colOff>
                    <xdr:row>39</xdr:row>
                    <xdr:rowOff>180975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27</xdr:col>
                    <xdr:colOff>28575</xdr:colOff>
                    <xdr:row>38</xdr:row>
                    <xdr:rowOff>28575</xdr:rowOff>
                  </from>
                  <to>
                    <xdr:col>30</xdr:col>
                    <xdr:colOff>19050</xdr:colOff>
                    <xdr:row>40</xdr:row>
                    <xdr:rowOff>47625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27</xdr:col>
                    <xdr:colOff>28575</xdr:colOff>
                    <xdr:row>39</xdr:row>
                    <xdr:rowOff>161925</xdr:rowOff>
                  </from>
                  <to>
                    <xdr:col>28</xdr:col>
                    <xdr:colOff>95250</xdr:colOff>
                    <xdr:row>41</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32</xdr:col>
                    <xdr:colOff>38100</xdr:colOff>
                    <xdr:row>39</xdr:row>
                    <xdr:rowOff>0</xdr:rowOff>
                  </from>
                  <to>
                    <xdr:col>33</xdr:col>
                    <xdr:colOff>104775</xdr:colOff>
                    <xdr:row>40</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32</xdr:col>
                    <xdr:colOff>38100</xdr:colOff>
                    <xdr:row>39</xdr:row>
                    <xdr:rowOff>171450</xdr:rowOff>
                  </from>
                  <to>
                    <xdr:col>33</xdr:col>
                    <xdr:colOff>104775</xdr:colOff>
                    <xdr:row>41</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36</xdr:col>
                    <xdr:colOff>47625</xdr:colOff>
                    <xdr:row>38</xdr:row>
                    <xdr:rowOff>28575</xdr:rowOff>
                  </from>
                  <to>
                    <xdr:col>37</xdr:col>
                    <xdr:colOff>114300</xdr:colOff>
                    <xdr:row>40</xdr:row>
                    <xdr:rowOff>19050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36</xdr:col>
                    <xdr:colOff>47625</xdr:colOff>
                    <xdr:row>39</xdr:row>
                    <xdr:rowOff>161925</xdr:rowOff>
                  </from>
                  <to>
                    <xdr:col>37</xdr:col>
                    <xdr:colOff>114300</xdr:colOff>
                    <xdr:row>41</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0</xdr:col>
                    <xdr:colOff>95250</xdr:colOff>
                    <xdr:row>71</xdr:row>
                    <xdr:rowOff>95250</xdr:rowOff>
                  </from>
                  <to>
                    <xdr:col>1</xdr:col>
                    <xdr:colOff>28575</xdr:colOff>
                    <xdr:row>74</xdr:row>
                    <xdr:rowOff>47625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33</xdr:col>
                    <xdr:colOff>180975</xdr:colOff>
                    <xdr:row>28</xdr:row>
                    <xdr:rowOff>66675</xdr:rowOff>
                  </from>
                  <to>
                    <xdr:col>37</xdr:col>
                    <xdr:colOff>219075</xdr:colOff>
                    <xdr:row>30</xdr:row>
                    <xdr:rowOff>19050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9</xdr:col>
                    <xdr:colOff>19050</xdr:colOff>
                    <xdr:row>59</xdr:row>
                    <xdr:rowOff>19050</xdr:rowOff>
                  </from>
                  <to>
                    <xdr:col>12</xdr:col>
                    <xdr:colOff>57150</xdr:colOff>
                    <xdr:row>59</xdr:row>
                    <xdr:rowOff>180975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0</xdr:col>
                    <xdr:colOff>85725</xdr:colOff>
                    <xdr:row>66</xdr:row>
                    <xdr:rowOff>114300</xdr:rowOff>
                  </from>
                  <to>
                    <xdr:col>1</xdr:col>
                    <xdr:colOff>95250</xdr:colOff>
                    <xdr:row>67</xdr:row>
                    <xdr:rowOff>190500</xdr:rowOff>
                  </to>
                </anchor>
              </controlPr>
            </control>
          </mc:Choice>
        </mc:AlternateContent>
        <mc:AlternateContent xmlns:mc="http://schemas.openxmlformats.org/markup-compatibility/2006">
          <mc:Choice Requires="x14">
            <control shapeId="2110" r:id="rId37" name="Check Box 62">
              <controlPr defaultSize="0" autoFill="0" autoLine="0" autoPict="0">
                <anchor moveWithCells="1">
                  <from>
                    <xdr:col>33</xdr:col>
                    <xdr:colOff>180975</xdr:colOff>
                    <xdr:row>75</xdr:row>
                    <xdr:rowOff>0</xdr:rowOff>
                  </from>
                  <to>
                    <xdr:col>37</xdr:col>
                    <xdr:colOff>209550</xdr:colOff>
                    <xdr:row>75</xdr:row>
                    <xdr:rowOff>200025</xdr:rowOff>
                  </to>
                </anchor>
              </controlPr>
            </control>
          </mc:Choice>
        </mc:AlternateContent>
        <mc:AlternateContent xmlns:mc="http://schemas.openxmlformats.org/markup-compatibility/2006">
          <mc:Choice Requires="x14">
            <control shapeId="2154" r:id="rId38" name="Check Box 106">
              <controlPr defaultSize="0" autoFill="0" autoLine="0" autoPict="0">
                <anchor moveWithCells="1">
                  <from>
                    <xdr:col>9</xdr:col>
                    <xdr:colOff>9525</xdr:colOff>
                    <xdr:row>57</xdr:row>
                    <xdr:rowOff>238125</xdr:rowOff>
                  </from>
                  <to>
                    <xdr:col>13</xdr:col>
                    <xdr:colOff>9525</xdr:colOff>
                    <xdr:row>59</xdr:row>
                    <xdr:rowOff>47625</xdr:rowOff>
                  </to>
                </anchor>
              </controlPr>
            </control>
          </mc:Choice>
        </mc:AlternateContent>
        <mc:AlternateContent xmlns:mc="http://schemas.openxmlformats.org/markup-compatibility/2006">
          <mc:Choice Requires="x14">
            <control shapeId="2155" r:id="rId39" name="Check Box 107">
              <controlPr defaultSize="0" autoFill="0" autoLine="0" autoPict="0">
                <anchor moveWithCells="1">
                  <from>
                    <xdr:col>13</xdr:col>
                    <xdr:colOff>161925</xdr:colOff>
                    <xdr:row>58</xdr:row>
                    <xdr:rowOff>19050</xdr:rowOff>
                  </from>
                  <to>
                    <xdr:col>19</xdr:col>
                    <xdr:colOff>228600</xdr:colOff>
                    <xdr:row>59</xdr:row>
                    <xdr:rowOff>28575</xdr:rowOff>
                  </to>
                </anchor>
              </controlPr>
            </control>
          </mc:Choice>
        </mc:AlternateContent>
        <mc:AlternateContent xmlns:mc="http://schemas.openxmlformats.org/markup-compatibility/2006">
          <mc:Choice Requires="x14">
            <control shapeId="2156" r:id="rId40" name="Check Box 108">
              <controlPr defaultSize="0" autoFill="0" autoLine="0" autoPict="0">
                <anchor moveWithCells="1">
                  <from>
                    <xdr:col>19</xdr:col>
                    <xdr:colOff>123825</xdr:colOff>
                    <xdr:row>58</xdr:row>
                    <xdr:rowOff>9525</xdr:rowOff>
                  </from>
                  <to>
                    <xdr:col>23</xdr:col>
                    <xdr:colOff>95250</xdr:colOff>
                    <xdr:row>59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BF55C-94B9-459B-B2F6-B87B4A0ADA94}">
  <sheetPr>
    <tabColor rgb="FFFF0000"/>
  </sheetPr>
  <dimension ref="A1:BH97"/>
  <sheetViews>
    <sheetView showGridLines="0" showZeros="0" view="pageBreakPreview" zoomScale="95" zoomScaleNormal="100" zoomScaleSheetLayoutView="95" workbookViewId="0">
      <selection activeCell="H22" sqref="H22:AC22"/>
    </sheetView>
  </sheetViews>
  <sheetFormatPr defaultRowHeight="14.25"/>
  <cols>
    <col min="1" max="1" width="1.375" customWidth="1"/>
    <col min="2" max="9" width="3.625" customWidth="1"/>
    <col min="10" max="10" width="3.5" customWidth="1"/>
    <col min="11" max="14" width="3.625" customWidth="1"/>
    <col min="15" max="16" width="5.875" customWidth="1"/>
    <col min="17" max="17" width="5.125" customWidth="1"/>
    <col min="18" max="18" width="1.75" customWidth="1"/>
    <col min="19" max="19" width="8.625" customWidth="1"/>
    <col min="20" max="20" width="2.375" customWidth="1"/>
    <col min="21" max="21" width="9.125" customWidth="1"/>
    <col min="22" max="22" width="4.625" customWidth="1"/>
    <col min="23" max="26" width="2.75" customWidth="1"/>
    <col min="27" max="27" width="8.5" customWidth="1"/>
    <col min="28" max="28" width="8.125" customWidth="1"/>
    <col min="29" max="29" width="6.625" customWidth="1"/>
    <col min="30" max="30" width="2.875" customWidth="1"/>
    <col min="31" max="31" width="8.625" customWidth="1"/>
    <col min="32" max="36" width="9.625" style="167" customWidth="1"/>
    <col min="37" max="37" width="9.625" style="167" hidden="1" customWidth="1"/>
    <col min="38" max="38" width="3.875" style="2" hidden="1" customWidth="1"/>
    <col min="39" max="39" width="23.375" style="2" hidden="1" customWidth="1"/>
    <col min="40" max="40" width="8.625" hidden="1" customWidth="1"/>
    <col min="41" max="41" width="8.125" hidden="1" customWidth="1"/>
    <col min="42" max="42" width="15" hidden="1" customWidth="1"/>
    <col min="43" max="43" width="22.875" hidden="1" customWidth="1"/>
    <col min="44" max="54" width="9" hidden="1" customWidth="1"/>
    <col min="55" max="55" width="0" hidden="1" customWidth="1"/>
  </cols>
  <sheetData>
    <row r="1" spans="1:48">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246" t="s">
        <v>372</v>
      </c>
      <c r="AC1" s="170"/>
      <c r="AD1" s="170"/>
      <c r="AV1" t="b">
        <v>0</v>
      </c>
    </row>
    <row r="2" spans="1:48" ht="21">
      <c r="A2" s="170"/>
      <c r="B2" s="247" t="s">
        <v>373</v>
      </c>
      <c r="C2" s="170"/>
      <c r="D2" s="170"/>
      <c r="E2" s="170"/>
      <c r="F2" s="170"/>
      <c r="G2" s="170"/>
      <c r="H2" s="170"/>
      <c r="I2" s="170"/>
      <c r="J2" s="170"/>
      <c r="K2" s="170"/>
      <c r="L2" s="170"/>
      <c r="M2" s="170"/>
      <c r="N2" s="170"/>
      <c r="O2" s="170"/>
      <c r="P2" s="170"/>
      <c r="Q2" s="170"/>
      <c r="R2" s="170"/>
      <c r="S2" s="170"/>
      <c r="T2" s="170"/>
      <c r="U2" s="170"/>
      <c r="V2" s="170"/>
      <c r="W2" s="170"/>
      <c r="X2" s="170"/>
      <c r="Y2" s="246" t="s">
        <v>374</v>
      </c>
      <c r="Z2" s="170"/>
      <c r="AA2" s="170"/>
      <c r="AB2" s="170"/>
      <c r="AC2" s="170"/>
      <c r="AD2" s="170"/>
      <c r="AL2" s="168">
        <v>2</v>
      </c>
    </row>
    <row r="3" spans="1:48" ht="21">
      <c r="A3" s="170"/>
      <c r="B3" s="247"/>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K3" s="167" t="b">
        <v>1</v>
      </c>
      <c r="AL3" s="2">
        <v>1</v>
      </c>
      <c r="AM3" s="2" t="s">
        <v>375</v>
      </c>
    </row>
    <row r="4" spans="1:48">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L4" s="2">
        <v>2</v>
      </c>
      <c r="AM4" s="2" t="s">
        <v>376</v>
      </c>
    </row>
    <row r="5" spans="1:48">
      <c r="A5" s="170"/>
      <c r="B5" s="170"/>
      <c r="C5" s="248" t="s">
        <v>6</v>
      </c>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K5" s="167" t="b">
        <v>1</v>
      </c>
      <c r="AL5" s="2">
        <v>3</v>
      </c>
      <c r="AM5" s="2" t="s">
        <v>377</v>
      </c>
    </row>
    <row r="6" spans="1:48">
      <c r="A6" s="170"/>
      <c r="B6" s="170"/>
      <c r="C6" s="248"/>
      <c r="D6" s="170"/>
      <c r="E6" s="170"/>
      <c r="F6" s="170"/>
      <c r="G6" s="170"/>
      <c r="H6" s="170"/>
      <c r="I6" s="170"/>
      <c r="J6" s="170"/>
      <c r="K6" s="170"/>
      <c r="L6" s="170"/>
      <c r="M6" s="170"/>
      <c r="N6" s="170"/>
      <c r="O6" s="170"/>
      <c r="P6" s="170"/>
      <c r="Q6" s="249"/>
      <c r="R6" s="170"/>
      <c r="S6" s="170"/>
      <c r="T6" s="170"/>
      <c r="U6" s="170"/>
      <c r="V6" s="170"/>
      <c r="W6" s="170"/>
      <c r="X6" s="170"/>
      <c r="Y6" s="170"/>
      <c r="Z6" s="170"/>
      <c r="AA6" s="170"/>
      <c r="AB6" s="170"/>
      <c r="AC6" s="170"/>
      <c r="AD6" s="170"/>
      <c r="AL6" s="2">
        <v>4</v>
      </c>
      <c r="AM6" s="2" t="s">
        <v>378</v>
      </c>
    </row>
    <row r="7" spans="1:48">
      <c r="A7" s="170"/>
      <c r="B7" s="170"/>
      <c r="C7" s="248"/>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L7" s="2">
        <v>10</v>
      </c>
      <c r="AM7" s="2" t="s">
        <v>379</v>
      </c>
    </row>
    <row r="8" spans="1:48" ht="22.5" customHeight="1">
      <c r="A8" s="170"/>
      <c r="B8" s="170"/>
      <c r="C8" s="184"/>
      <c r="D8" s="170"/>
      <c r="E8" s="170"/>
      <c r="F8" s="170"/>
      <c r="G8" s="170"/>
      <c r="H8" s="170"/>
      <c r="I8" s="170"/>
      <c r="J8" s="170"/>
      <c r="K8" s="170"/>
      <c r="L8" s="250"/>
      <c r="M8" s="170"/>
      <c r="N8" s="170"/>
      <c r="O8" s="170"/>
      <c r="P8" s="170"/>
      <c r="Q8" s="170"/>
      <c r="R8" s="170"/>
      <c r="S8" s="170"/>
      <c r="T8" s="170"/>
      <c r="U8" s="170"/>
      <c r="V8" s="170"/>
      <c r="W8" s="170"/>
      <c r="X8" s="170"/>
      <c r="Y8" s="170"/>
      <c r="Z8" s="170"/>
      <c r="AA8" s="170"/>
      <c r="AB8" s="170"/>
      <c r="AC8" s="170"/>
      <c r="AD8" s="170"/>
      <c r="AL8" s="2">
        <v>5</v>
      </c>
      <c r="AM8" s="2" t="s">
        <v>380</v>
      </c>
    </row>
    <row r="9" spans="1:48" ht="9" customHeight="1">
      <c r="A9" s="170"/>
      <c r="B9" s="170"/>
      <c r="C9" s="249"/>
      <c r="D9" s="170"/>
      <c r="E9" s="170"/>
      <c r="F9" s="170"/>
      <c r="G9" s="251"/>
      <c r="H9" s="252"/>
      <c r="I9" s="252"/>
      <c r="J9" s="170"/>
      <c r="K9" s="170"/>
      <c r="L9" s="170"/>
      <c r="M9" s="252"/>
      <c r="N9" s="253"/>
      <c r="O9" s="254"/>
      <c r="P9" s="254"/>
      <c r="Q9" s="255"/>
      <c r="R9" s="255"/>
      <c r="S9" s="170"/>
      <c r="T9" s="170"/>
      <c r="U9" s="170"/>
      <c r="V9" s="170"/>
      <c r="W9" s="170"/>
      <c r="X9" s="170"/>
      <c r="Y9" s="170"/>
      <c r="Z9" s="170"/>
      <c r="AA9" s="170"/>
      <c r="AB9" s="170"/>
      <c r="AC9" s="170"/>
      <c r="AD9" s="170"/>
      <c r="AL9" s="2">
        <v>6</v>
      </c>
      <c r="AM9" s="2" t="s">
        <v>381</v>
      </c>
      <c r="AS9" t="b">
        <v>1</v>
      </c>
    </row>
    <row r="10" spans="1:48" ht="22.5" customHeight="1">
      <c r="A10" s="170"/>
      <c r="B10" s="170"/>
      <c r="C10" s="184"/>
      <c r="D10" s="1040" t="s">
        <v>11</v>
      </c>
      <c r="E10" s="1040"/>
      <c r="F10" s="1040"/>
      <c r="G10" s="1040"/>
      <c r="H10" s="1040"/>
      <c r="I10" s="255"/>
      <c r="J10" s="170" t="s">
        <v>12</v>
      </c>
      <c r="K10" s="170"/>
      <c r="L10" s="170"/>
      <c r="M10" s="170"/>
      <c r="N10" s="170"/>
      <c r="O10" s="1041" t="s">
        <v>736</v>
      </c>
      <c r="P10" s="1041"/>
      <c r="Q10" s="1041"/>
      <c r="R10" s="1041"/>
      <c r="S10" s="1041"/>
      <c r="T10" s="1041"/>
      <c r="U10" s="1041"/>
      <c r="V10" s="1041"/>
      <c r="W10" s="1041"/>
      <c r="X10" s="1041"/>
      <c r="Y10" s="1041"/>
      <c r="Z10" s="1041"/>
      <c r="AA10" s="1041"/>
      <c r="AB10" s="170"/>
      <c r="AC10" s="170"/>
      <c r="AD10" s="170"/>
      <c r="AL10" s="2">
        <v>7</v>
      </c>
      <c r="AM10" s="2" t="s">
        <v>382</v>
      </c>
    </row>
    <row r="11" spans="1:48" ht="22.5" customHeight="1">
      <c r="A11" s="170"/>
      <c r="B11" s="170"/>
      <c r="C11" s="184"/>
      <c r="D11" s="1018"/>
      <c r="E11" s="1020"/>
      <c r="F11" s="1020"/>
      <c r="G11" s="1020"/>
      <c r="H11" s="1022"/>
      <c r="I11" s="255"/>
      <c r="J11" s="170" t="s">
        <v>13</v>
      </c>
      <c r="K11" s="170"/>
      <c r="L11" s="170"/>
      <c r="M11" s="170"/>
      <c r="N11" s="170"/>
      <c r="O11" s="1041" t="s">
        <v>738</v>
      </c>
      <c r="P11" s="1041"/>
      <c r="Q11" s="1041"/>
      <c r="R11" s="1041"/>
      <c r="S11" s="1041"/>
      <c r="T11" s="1041"/>
      <c r="U11" s="1041"/>
      <c r="V11" s="1041"/>
      <c r="W11" s="1041"/>
      <c r="X11" s="1041"/>
      <c r="Y11" s="1041"/>
      <c r="Z11" s="1041"/>
      <c r="AA11" s="1041"/>
      <c r="AB11" s="251" t="s">
        <v>383</v>
      </c>
      <c r="AC11" s="170"/>
      <c r="AD11" s="170"/>
      <c r="AL11" s="2">
        <v>8</v>
      </c>
      <c r="AM11" s="2" t="s">
        <v>384</v>
      </c>
    </row>
    <row r="12" spans="1:48" ht="22.5" customHeight="1">
      <c r="A12" s="170"/>
      <c r="B12" s="170"/>
      <c r="C12" s="184"/>
      <c r="D12" s="1019"/>
      <c r="E12" s="1021"/>
      <c r="F12" s="1021"/>
      <c r="G12" s="1021"/>
      <c r="H12" s="1023"/>
      <c r="I12" s="257"/>
      <c r="J12" s="170" t="s">
        <v>15</v>
      </c>
      <c r="K12" s="170"/>
      <c r="L12" s="170"/>
      <c r="M12" s="170"/>
      <c r="N12" s="170"/>
      <c r="O12" s="1041" t="s">
        <v>739</v>
      </c>
      <c r="P12" s="1041"/>
      <c r="Q12" s="1041"/>
      <c r="R12" s="1041"/>
      <c r="S12" s="1041"/>
      <c r="T12" s="1041"/>
      <c r="U12" s="1041"/>
      <c r="V12" s="1041"/>
      <c r="W12" s="1041"/>
      <c r="X12" s="1041"/>
      <c r="Y12" s="1041"/>
      <c r="Z12" s="1041"/>
      <c r="AA12" s="1041"/>
      <c r="AB12" s="170"/>
      <c r="AC12" s="170"/>
      <c r="AD12" s="170"/>
      <c r="AL12" s="2">
        <v>9</v>
      </c>
      <c r="AM12" s="2" t="s">
        <v>385</v>
      </c>
    </row>
    <row r="13" spans="1:48" ht="20.25" customHeight="1">
      <c r="A13" s="170"/>
      <c r="B13" s="170"/>
      <c r="C13" s="184"/>
      <c r="D13" s="170"/>
      <c r="E13" s="170"/>
      <c r="F13" s="170"/>
      <c r="G13" s="170"/>
      <c r="H13" s="170"/>
      <c r="I13" s="257"/>
      <c r="J13" s="258"/>
      <c r="K13" s="170"/>
      <c r="L13" s="170"/>
      <c r="M13" s="170"/>
      <c r="N13" s="170"/>
      <c r="O13" s="259"/>
      <c r="P13" s="259"/>
      <c r="Q13" s="259"/>
      <c r="R13" s="259"/>
      <c r="S13" s="259"/>
      <c r="T13" s="259"/>
      <c r="U13" s="259"/>
      <c r="V13" s="260"/>
      <c r="W13" s="259"/>
      <c r="X13" s="259"/>
      <c r="Y13" s="259"/>
      <c r="Z13" s="259"/>
      <c r="AA13" s="259"/>
      <c r="AC13" s="170"/>
      <c r="AD13" s="170"/>
      <c r="AS13" t="b">
        <v>1</v>
      </c>
    </row>
    <row r="14" spans="1:48" ht="20.25" hidden="1" customHeight="1">
      <c r="A14" s="170"/>
      <c r="B14" s="170"/>
      <c r="C14" s="170"/>
      <c r="D14" s="170"/>
      <c r="E14" s="170"/>
      <c r="F14" s="170"/>
      <c r="G14" s="170"/>
      <c r="H14" s="170"/>
      <c r="I14" s="170"/>
      <c r="J14" s="170"/>
      <c r="K14" s="170"/>
      <c r="L14" s="170"/>
      <c r="M14" s="170"/>
      <c r="N14" s="170"/>
      <c r="O14" s="259"/>
      <c r="P14" s="259"/>
      <c r="Q14" s="259"/>
      <c r="R14" s="259"/>
      <c r="S14" s="259"/>
      <c r="T14" s="259"/>
      <c r="U14" s="259"/>
      <c r="V14" s="259"/>
      <c r="W14" s="259"/>
      <c r="X14" s="259"/>
      <c r="Y14" s="259"/>
      <c r="Z14" s="259"/>
      <c r="AA14" s="259"/>
      <c r="AB14" s="170"/>
      <c r="AC14" s="170"/>
      <c r="AD14" s="170"/>
      <c r="AV14" t="b">
        <v>1</v>
      </c>
    </row>
    <row r="15" spans="1:48" ht="20.25" hidden="1" customHeight="1">
      <c r="A15" s="170"/>
      <c r="B15" s="170"/>
      <c r="C15" s="184"/>
      <c r="D15" s="170"/>
      <c r="E15" s="170"/>
      <c r="F15" s="170"/>
      <c r="G15" s="251"/>
      <c r="H15" s="252"/>
      <c r="I15" s="252"/>
      <c r="J15" s="184"/>
      <c r="K15" s="184"/>
      <c r="L15" s="170"/>
      <c r="M15" s="252"/>
      <c r="N15" s="253"/>
      <c r="O15" s="261"/>
      <c r="P15" s="261"/>
      <c r="Q15" s="260"/>
      <c r="R15" s="260"/>
      <c r="S15" s="259"/>
      <c r="T15" s="259"/>
      <c r="U15" s="259"/>
      <c r="V15" s="259"/>
      <c r="W15" s="259"/>
      <c r="X15" s="259"/>
      <c r="Y15" s="259"/>
      <c r="Z15" s="259"/>
      <c r="AA15" s="259"/>
      <c r="AB15" s="170"/>
      <c r="AC15" s="170"/>
      <c r="AD15" s="170"/>
    </row>
    <row r="16" spans="1:48" ht="22.5" customHeight="1">
      <c r="A16" s="170"/>
      <c r="B16" s="170"/>
      <c r="C16" s="170"/>
      <c r="D16" s="1040" t="s">
        <v>144</v>
      </c>
      <c r="E16" s="1040"/>
      <c r="F16" s="1040"/>
      <c r="G16" s="1040"/>
      <c r="H16" s="1040"/>
      <c r="I16" s="252"/>
      <c r="J16" s="170" t="s">
        <v>12</v>
      </c>
      <c r="K16" s="184"/>
      <c r="L16" s="170"/>
      <c r="M16" s="170"/>
      <c r="N16" s="170"/>
      <c r="O16" s="1042" t="s">
        <v>140</v>
      </c>
      <c r="P16" s="1042"/>
      <c r="Q16" s="1042"/>
      <c r="R16" s="1042"/>
      <c r="S16" s="1042"/>
      <c r="T16" s="1042"/>
      <c r="U16" s="1042"/>
      <c r="V16" s="1042"/>
      <c r="W16" s="1042"/>
      <c r="X16" s="1042"/>
      <c r="Y16" s="1042"/>
      <c r="Z16" s="1042"/>
      <c r="AA16" s="1042"/>
      <c r="AB16" s="1042"/>
      <c r="AC16" s="1042"/>
      <c r="AD16" s="1042"/>
      <c r="AE16" s="1042"/>
      <c r="AF16" s="1042"/>
    </row>
    <row r="17" spans="1:45" ht="22.5" customHeight="1">
      <c r="A17" s="170"/>
      <c r="B17" s="170"/>
      <c r="C17" s="184"/>
      <c r="D17" s="1018"/>
      <c r="E17" s="1020"/>
      <c r="F17" s="1020"/>
      <c r="G17" s="1020"/>
      <c r="H17" s="1022"/>
      <c r="I17" s="252"/>
      <c r="J17" s="170" t="s">
        <v>13</v>
      </c>
      <c r="K17" s="184"/>
      <c r="L17" s="170"/>
      <c r="M17" s="170"/>
      <c r="N17" s="170"/>
      <c r="O17" s="1041"/>
      <c r="P17" s="1041"/>
      <c r="Q17" s="1041"/>
      <c r="R17" s="1041"/>
      <c r="S17" s="1041"/>
      <c r="T17" s="1041"/>
      <c r="U17" s="1041"/>
      <c r="V17" s="1041"/>
      <c r="W17" s="1041"/>
      <c r="X17" s="1041"/>
      <c r="Y17" s="1041"/>
      <c r="Z17" s="1041"/>
      <c r="AA17" s="1041"/>
      <c r="AB17" s="251" t="s">
        <v>383</v>
      </c>
      <c r="AC17" s="170"/>
      <c r="AD17" s="170"/>
    </row>
    <row r="18" spans="1:45" ht="22.5" customHeight="1">
      <c r="A18" s="170"/>
      <c r="B18" s="170"/>
      <c r="C18" s="184"/>
      <c r="D18" s="1019"/>
      <c r="E18" s="1021"/>
      <c r="F18" s="1021"/>
      <c r="G18" s="1021"/>
      <c r="H18" s="1023"/>
      <c r="I18" s="252"/>
      <c r="J18" s="170" t="s">
        <v>15</v>
      </c>
      <c r="K18" s="184"/>
      <c r="L18" s="170"/>
      <c r="M18" s="170"/>
      <c r="N18" s="170"/>
      <c r="O18" s="1041"/>
      <c r="P18" s="1041"/>
      <c r="Q18" s="1041"/>
      <c r="R18" s="1041"/>
      <c r="S18" s="1041"/>
      <c r="T18" s="1041"/>
      <c r="U18" s="1041"/>
      <c r="V18" s="1041"/>
      <c r="W18" s="1041"/>
      <c r="X18" s="1041"/>
      <c r="Y18" s="1041"/>
      <c r="Z18" s="1041"/>
      <c r="AA18" s="1041"/>
      <c r="AB18" s="170"/>
      <c r="AC18" s="170"/>
      <c r="AD18" s="170"/>
    </row>
    <row r="19" spans="1:45" ht="18" customHeight="1">
      <c r="A19" s="170"/>
      <c r="B19" s="170"/>
      <c r="C19" s="184"/>
      <c r="D19" s="170"/>
      <c r="E19" s="170"/>
      <c r="F19" s="170"/>
      <c r="G19" s="251"/>
      <c r="H19" s="252"/>
      <c r="I19" s="252"/>
      <c r="J19" s="184"/>
      <c r="K19" s="184"/>
      <c r="L19" s="258"/>
      <c r="M19" s="170"/>
      <c r="N19" s="170"/>
      <c r="O19" s="170"/>
      <c r="P19" s="170"/>
      <c r="Q19" s="170"/>
      <c r="R19" s="170"/>
      <c r="S19" s="170"/>
      <c r="T19" s="170"/>
      <c r="U19" s="170"/>
      <c r="V19" s="255"/>
      <c r="W19" s="170"/>
      <c r="X19" s="170"/>
      <c r="Y19" s="170"/>
      <c r="Z19" s="170"/>
      <c r="AA19" s="170"/>
      <c r="AB19" s="170"/>
      <c r="AC19" s="170"/>
      <c r="AD19" s="170"/>
      <c r="AL19" s="2">
        <v>2</v>
      </c>
    </row>
    <row r="20" spans="1:45" ht="20.25" customHeight="1">
      <c r="A20" s="170"/>
      <c r="B20" s="170"/>
      <c r="C20" s="184"/>
      <c r="D20" s="170" t="s">
        <v>386</v>
      </c>
      <c r="E20" s="170"/>
      <c r="F20" s="170"/>
      <c r="G20" s="251"/>
      <c r="H20" s="252"/>
      <c r="I20" s="252"/>
      <c r="J20" s="184"/>
      <c r="K20" s="184"/>
      <c r="L20" s="170"/>
      <c r="M20" s="170"/>
      <c r="N20" s="170"/>
      <c r="O20" s="170"/>
      <c r="P20" s="170"/>
      <c r="Q20" s="170"/>
      <c r="R20" s="170"/>
      <c r="S20" s="255"/>
      <c r="T20" s="170"/>
      <c r="U20" s="170"/>
      <c r="V20" s="170"/>
      <c r="W20" s="170"/>
      <c r="X20" s="170"/>
      <c r="Y20" s="170"/>
      <c r="Z20" s="170"/>
      <c r="AA20" s="170"/>
      <c r="AB20" s="170"/>
      <c r="AC20" s="170"/>
      <c r="AD20" s="170"/>
      <c r="AM20" s="169" t="s">
        <v>387</v>
      </c>
    </row>
    <row r="21" spans="1:45" ht="29.25" customHeight="1">
      <c r="A21" s="170"/>
      <c r="B21" s="1057" t="s">
        <v>388</v>
      </c>
      <c r="C21" s="1058"/>
      <c r="D21" s="1058"/>
      <c r="E21" s="1058"/>
      <c r="F21" s="1058"/>
      <c r="G21" s="1059"/>
      <c r="H21" s="1063"/>
      <c r="I21" s="1064"/>
      <c r="J21" s="1064"/>
      <c r="K21" s="1064"/>
      <c r="L21" s="1064"/>
      <c r="M21" s="1064"/>
      <c r="N21" s="1064"/>
      <c r="O21" s="1064"/>
      <c r="P21" s="1064"/>
      <c r="Q21" s="1064"/>
      <c r="R21" s="1064"/>
      <c r="S21" s="1064"/>
      <c r="T21" s="1064"/>
      <c r="U21" s="1064"/>
      <c r="V21" s="1064"/>
      <c r="W21" s="1064"/>
      <c r="X21" s="1064"/>
      <c r="Y21" s="1064"/>
      <c r="Z21" s="1064"/>
      <c r="AA21" s="1064"/>
      <c r="AB21" s="1064"/>
      <c r="AC21" s="1065"/>
      <c r="AD21" s="170"/>
      <c r="AM21" s="169" t="s">
        <v>389</v>
      </c>
    </row>
    <row r="22" spans="1:45" ht="29.25" customHeight="1">
      <c r="A22" s="170"/>
      <c r="B22" s="1060"/>
      <c r="C22" s="1061"/>
      <c r="D22" s="1061"/>
      <c r="E22" s="1061"/>
      <c r="F22" s="1061"/>
      <c r="G22" s="1062"/>
      <c r="H22" s="1066" t="s">
        <v>734</v>
      </c>
      <c r="I22" s="1050"/>
      <c r="J22" s="1050"/>
      <c r="K22" s="1050"/>
      <c r="L22" s="1050"/>
      <c r="M22" s="1050"/>
      <c r="N22" s="1050"/>
      <c r="O22" s="1050"/>
      <c r="P22" s="1050"/>
      <c r="Q22" s="1050"/>
      <c r="R22" s="1050"/>
      <c r="S22" s="1050"/>
      <c r="T22" s="1050"/>
      <c r="U22" s="1050"/>
      <c r="V22" s="1050"/>
      <c r="W22" s="1050"/>
      <c r="X22" s="1050"/>
      <c r="Y22" s="1050"/>
      <c r="Z22" s="1050"/>
      <c r="AA22" s="1050"/>
      <c r="AB22" s="1050"/>
      <c r="AC22" s="1051"/>
      <c r="AD22" s="170"/>
      <c r="AO22" s="146"/>
      <c r="AQ22" s="146"/>
    </row>
    <row r="23" spans="1:45" ht="29.25" customHeight="1">
      <c r="A23" s="170"/>
      <c r="B23" s="1052" t="s">
        <v>390</v>
      </c>
      <c r="C23" s="1053"/>
      <c r="D23" s="1053"/>
      <c r="E23" s="1053"/>
      <c r="F23" s="1053"/>
      <c r="G23" s="1054"/>
      <c r="H23" s="1067"/>
      <c r="I23" s="977"/>
      <c r="J23" s="977"/>
      <c r="K23" s="977"/>
      <c r="L23" s="977"/>
      <c r="M23" s="977"/>
      <c r="N23" s="977"/>
      <c r="O23" s="977"/>
      <c r="P23" s="977"/>
      <c r="Q23" s="977"/>
      <c r="R23" s="977"/>
      <c r="S23" s="977"/>
      <c r="T23" s="977"/>
      <c r="U23" s="977"/>
      <c r="V23" s="977"/>
      <c r="W23" s="977"/>
      <c r="X23" s="977"/>
      <c r="Y23" s="977"/>
      <c r="Z23" s="977"/>
      <c r="AA23" s="977"/>
      <c r="AB23" s="977"/>
      <c r="AC23" s="978"/>
      <c r="AD23" s="170"/>
      <c r="AO23" s="146"/>
      <c r="AQ23" s="146"/>
    </row>
    <row r="24" spans="1:45" ht="6.75" customHeight="1">
      <c r="A24" s="170"/>
      <c r="B24" s="262"/>
      <c r="C24" s="263"/>
      <c r="D24" s="264"/>
      <c r="E24" s="264"/>
      <c r="F24" s="264"/>
      <c r="G24" s="265"/>
      <c r="H24" s="266"/>
      <c r="I24" s="266"/>
      <c r="J24" s="267"/>
      <c r="K24" s="267"/>
      <c r="L24" s="267"/>
      <c r="M24" s="266"/>
      <c r="N24" s="264"/>
      <c r="O24" s="268"/>
      <c r="P24" s="268"/>
      <c r="Q24" s="269"/>
      <c r="R24" s="269"/>
      <c r="S24" s="270"/>
      <c r="T24" s="271"/>
      <c r="U24" s="264"/>
      <c r="V24" s="264"/>
      <c r="W24" s="264"/>
      <c r="X24" s="264"/>
      <c r="Y24" s="264"/>
      <c r="Z24" s="264"/>
      <c r="AA24" s="264"/>
      <c r="AB24" s="264"/>
      <c r="AC24" s="272"/>
      <c r="AD24" s="170"/>
    </row>
    <row r="25" spans="1:45" ht="30" customHeight="1">
      <c r="A25" s="170"/>
      <c r="B25" s="1068" t="s">
        <v>391</v>
      </c>
      <c r="C25" s="1069"/>
      <c r="D25" s="1069"/>
      <c r="E25" s="1069"/>
      <c r="F25" s="1069"/>
      <c r="G25" s="1070"/>
      <c r="H25" s="252"/>
      <c r="I25" s="252"/>
      <c r="J25" s="184"/>
      <c r="K25" s="184"/>
      <c r="L25" s="184"/>
      <c r="M25" s="252"/>
      <c r="N25" s="170"/>
      <c r="O25" s="273"/>
      <c r="P25" s="273"/>
      <c r="Q25" s="255"/>
      <c r="R25" s="255"/>
      <c r="S25" s="1045" t="s">
        <v>392</v>
      </c>
      <c r="T25" s="1046"/>
      <c r="U25" s="170"/>
      <c r="V25" s="170"/>
      <c r="W25" s="170"/>
      <c r="X25" s="68"/>
      <c r="Y25" s="69"/>
      <c r="Z25" s="70"/>
      <c r="AA25" s="170"/>
      <c r="AB25" s="170"/>
      <c r="AC25" s="274"/>
      <c r="AD25" s="170"/>
      <c r="AE25" s="2"/>
      <c r="AK25"/>
      <c r="AL25" s="167" t="s">
        <v>393</v>
      </c>
      <c r="AM25" s="167" t="s">
        <v>394</v>
      </c>
      <c r="AN25" s="167"/>
      <c r="AO25" s="167"/>
      <c r="AP25" s="167"/>
      <c r="AQ25" s="167"/>
      <c r="AR25" s="2"/>
      <c r="AS25" s="2"/>
    </row>
    <row r="26" spans="1:45" ht="6.75" customHeight="1">
      <c r="A26" s="170"/>
      <c r="B26" s="1068"/>
      <c r="C26" s="1069"/>
      <c r="D26" s="1069"/>
      <c r="E26" s="1069"/>
      <c r="F26" s="1069"/>
      <c r="G26" s="1070"/>
      <c r="H26" s="252"/>
      <c r="I26" s="170"/>
      <c r="J26" s="184"/>
      <c r="K26" s="184"/>
      <c r="L26" s="184"/>
      <c r="M26" s="252"/>
      <c r="N26" s="170"/>
      <c r="O26" s="273"/>
      <c r="P26" s="273"/>
      <c r="Q26" s="255"/>
      <c r="R26" s="255"/>
      <c r="S26" s="43"/>
      <c r="T26" s="275"/>
      <c r="U26" s="276"/>
      <c r="V26" s="276"/>
      <c r="W26" s="276"/>
      <c r="X26" s="276"/>
      <c r="Y26" s="276"/>
      <c r="Z26" s="276"/>
      <c r="AA26" s="276"/>
      <c r="AB26" s="276"/>
      <c r="AC26" s="277"/>
      <c r="AD26" s="170"/>
      <c r="AE26" s="170"/>
      <c r="AF26" s="170"/>
      <c r="AG26" s="170"/>
      <c r="AH26" s="170"/>
      <c r="AI26" s="170"/>
      <c r="AJ26"/>
      <c r="AK26"/>
      <c r="AL26" s="167"/>
      <c r="AM26" s="167"/>
      <c r="AN26" s="167"/>
      <c r="AO26" s="167"/>
      <c r="AP26" s="167"/>
      <c r="AQ26" s="167"/>
      <c r="AR26" s="2"/>
      <c r="AS26" s="2"/>
    </row>
    <row r="27" spans="1:45" ht="12.75" customHeight="1">
      <c r="A27" s="170"/>
      <c r="B27" s="1068"/>
      <c r="C27" s="1069"/>
      <c r="D27" s="1069"/>
      <c r="E27" s="1069"/>
      <c r="F27" s="1069"/>
      <c r="G27" s="1070"/>
      <c r="H27" s="252"/>
      <c r="I27" s="184"/>
      <c r="J27" s="184"/>
      <c r="K27" s="184"/>
      <c r="L27" s="184"/>
      <c r="M27" s="184"/>
      <c r="N27" s="184"/>
      <c r="O27" s="184"/>
      <c r="P27" s="184"/>
      <c r="Q27" s="184"/>
      <c r="R27" s="255"/>
      <c r="S27" s="1074" t="s">
        <v>395</v>
      </c>
      <c r="T27" s="1075"/>
      <c r="U27" s="1076"/>
      <c r="V27" s="1077"/>
      <c r="W27" s="1077"/>
      <c r="X27" s="1079" t="s">
        <v>396</v>
      </c>
      <c r="Y27" s="1079"/>
      <c r="Z27" s="1079"/>
      <c r="AA27" s="170"/>
      <c r="AB27" s="170"/>
      <c r="AC27" s="274"/>
      <c r="AD27" s="170"/>
      <c r="AE27" s="170"/>
      <c r="AF27" s="170"/>
      <c r="AG27" s="170"/>
      <c r="AH27" s="170"/>
      <c r="AI27" s="170"/>
      <c r="AJ27"/>
      <c r="AK27"/>
      <c r="AL27" s="167" t="b">
        <v>0</v>
      </c>
      <c r="AM27" s="167" t="b">
        <v>0</v>
      </c>
      <c r="AN27" s="167"/>
      <c r="AO27" s="167"/>
      <c r="AP27" s="167"/>
      <c r="AQ27" s="167"/>
      <c r="AR27" s="2"/>
      <c r="AS27" s="2"/>
    </row>
    <row r="28" spans="1:45" ht="27.75" customHeight="1">
      <c r="A28" s="170"/>
      <c r="B28" s="1068"/>
      <c r="C28" s="1069"/>
      <c r="D28" s="1069"/>
      <c r="E28" s="1069"/>
      <c r="F28" s="1069"/>
      <c r="G28" s="1070"/>
      <c r="H28" s="257"/>
      <c r="I28" s="1043"/>
      <c r="J28" s="1043"/>
      <c r="K28" s="1043"/>
      <c r="L28" s="1043"/>
      <c r="M28" s="1043"/>
      <c r="N28" s="1043"/>
      <c r="O28" s="273"/>
      <c r="P28" s="273"/>
      <c r="Q28" s="255"/>
      <c r="R28" s="255"/>
      <c r="S28" s="1074"/>
      <c r="T28" s="1075"/>
      <c r="U28" s="1078"/>
      <c r="V28" s="1078"/>
      <c r="W28" s="1078"/>
      <c r="X28" s="1080"/>
      <c r="Y28" s="1080"/>
      <c r="Z28" s="1080"/>
      <c r="AA28" s="170"/>
      <c r="AB28" s="276"/>
      <c r="AC28" s="277"/>
      <c r="AD28" s="170"/>
      <c r="AE28" s="170"/>
      <c r="AF28" s="170"/>
      <c r="AG28" s="170"/>
      <c r="AH28" s="170"/>
      <c r="AI28" s="170"/>
      <c r="AJ28"/>
      <c r="AK28"/>
      <c r="AL28" s="171" t="s">
        <v>397</v>
      </c>
      <c r="AM28" s="167" t="s">
        <v>398</v>
      </c>
      <c r="AN28" s="167" t="s">
        <v>399</v>
      </c>
      <c r="AO28" s="167"/>
      <c r="AP28" s="167"/>
      <c r="AQ28" s="167"/>
      <c r="AR28" s="2"/>
      <c r="AS28" s="2"/>
    </row>
    <row r="29" spans="1:45" ht="6" customHeight="1">
      <c r="A29" s="170"/>
      <c r="B29" s="1068"/>
      <c r="C29" s="1069"/>
      <c r="D29" s="1069"/>
      <c r="E29" s="1069"/>
      <c r="F29" s="1069"/>
      <c r="G29" s="1070"/>
      <c r="H29" s="252"/>
      <c r="I29" s="170"/>
      <c r="J29" s="170"/>
      <c r="K29" s="170"/>
      <c r="L29" s="170"/>
      <c r="M29" s="170"/>
      <c r="N29" s="170"/>
      <c r="O29" s="170"/>
      <c r="P29" s="254"/>
      <c r="Q29" s="255"/>
      <c r="R29" s="255"/>
      <c r="S29" s="279"/>
      <c r="T29" s="280"/>
      <c r="U29" s="281"/>
      <c r="V29" s="281"/>
      <c r="W29" s="281"/>
      <c r="X29" s="281"/>
      <c r="Y29" s="281"/>
      <c r="Z29" s="281"/>
      <c r="AA29" s="281"/>
      <c r="AB29" s="281"/>
      <c r="AC29" s="282"/>
      <c r="AD29" s="170"/>
      <c r="AE29" s="125"/>
      <c r="AF29" s="125"/>
      <c r="AG29" s="125"/>
      <c r="AH29" s="125"/>
      <c r="AI29" s="125"/>
      <c r="AJ29"/>
      <c r="AK29"/>
      <c r="AL29" s="167"/>
      <c r="AM29" s="167"/>
      <c r="AN29" s="167"/>
      <c r="AO29" s="167"/>
      <c r="AP29" s="167"/>
      <c r="AQ29" s="167"/>
      <c r="AR29" s="2"/>
      <c r="AS29" s="2"/>
    </row>
    <row r="30" spans="1:45" ht="27.75" customHeight="1">
      <c r="A30" s="170"/>
      <c r="B30" s="1068"/>
      <c r="C30" s="1069"/>
      <c r="D30" s="1069"/>
      <c r="E30" s="1069"/>
      <c r="F30" s="1069"/>
      <c r="G30" s="1070"/>
      <c r="H30" s="252"/>
      <c r="I30" s="184"/>
      <c r="J30" s="1044"/>
      <c r="K30" s="1044"/>
      <c r="L30" s="1044"/>
      <c r="M30" s="1044"/>
      <c r="N30" s="1044"/>
      <c r="O30" s="1044"/>
      <c r="P30" s="184"/>
      <c r="Q30" s="255"/>
      <c r="R30" s="255"/>
      <c r="S30" s="1045" t="s">
        <v>400</v>
      </c>
      <c r="T30" s="1046"/>
      <c r="U30" s="170"/>
      <c r="V30" s="283"/>
      <c r="W30" s="170" t="s">
        <v>401</v>
      </c>
      <c r="X30" s="170"/>
      <c r="Y30" s="170"/>
      <c r="Z30" s="170"/>
      <c r="AA30" s="170"/>
      <c r="AB30" s="170"/>
      <c r="AC30" s="274"/>
      <c r="AD30" s="170"/>
      <c r="AE30" s="125"/>
      <c r="AF30" s="125"/>
      <c r="AG30" s="125"/>
      <c r="AH30" s="125"/>
      <c r="AI30" s="125"/>
      <c r="AJ30"/>
      <c r="AK30"/>
      <c r="AL30" s="167" t="b">
        <v>0</v>
      </c>
      <c r="AM30" s="167" t="b">
        <v>0</v>
      </c>
      <c r="AN30" s="167" t="b">
        <v>0</v>
      </c>
      <c r="AO30" s="167"/>
      <c r="AP30" s="167"/>
      <c r="AQ30" s="167"/>
      <c r="AR30" s="2"/>
      <c r="AS30" s="2"/>
    </row>
    <row r="31" spans="1:45" ht="5.25" customHeight="1">
      <c r="A31" s="170"/>
      <c r="B31" s="1071"/>
      <c r="C31" s="1072"/>
      <c r="D31" s="1072"/>
      <c r="E31" s="1072"/>
      <c r="F31" s="1072"/>
      <c r="G31" s="1073"/>
      <c r="H31" s="284"/>
      <c r="I31" s="284"/>
      <c r="J31" s="285"/>
      <c r="K31" s="285"/>
      <c r="L31" s="285"/>
      <c r="M31" s="284"/>
      <c r="N31" s="276"/>
      <c r="O31" s="286"/>
      <c r="P31" s="286"/>
      <c r="Q31" s="278"/>
      <c r="R31" s="278"/>
      <c r="S31" s="43"/>
      <c r="T31" s="275"/>
      <c r="U31" s="276"/>
      <c r="V31" s="276"/>
      <c r="W31" s="276"/>
      <c r="X31" s="276"/>
      <c r="Y31" s="276"/>
      <c r="Z31" s="276"/>
      <c r="AA31" s="276"/>
      <c r="AB31" s="276"/>
      <c r="AC31" s="277"/>
      <c r="AD31" s="170"/>
      <c r="AE31" s="125"/>
      <c r="AF31" s="125"/>
      <c r="AG31" s="125"/>
      <c r="AH31" s="125"/>
      <c r="AI31" s="125"/>
      <c r="AJ31"/>
      <c r="AK31"/>
      <c r="AL31" s="167"/>
      <c r="AM31" s="167"/>
      <c r="AN31" s="167"/>
      <c r="AO31" s="167"/>
      <c r="AP31" s="167"/>
      <c r="AQ31" s="167"/>
      <c r="AR31" s="2"/>
      <c r="AS31" s="2"/>
    </row>
    <row r="32" spans="1:45" ht="34.5" customHeight="1">
      <c r="A32" s="170"/>
      <c r="B32" s="1047" t="s">
        <v>402</v>
      </c>
      <c r="C32" s="1048"/>
      <c r="D32" s="1048"/>
      <c r="E32" s="1048"/>
      <c r="F32" s="1048"/>
      <c r="G32" s="1049"/>
      <c r="H32" s="1050" t="s">
        <v>734</v>
      </c>
      <c r="I32" s="1050"/>
      <c r="J32" s="1050"/>
      <c r="K32" s="1050"/>
      <c r="L32" s="1050"/>
      <c r="M32" s="1050"/>
      <c r="N32" s="1050"/>
      <c r="O32" s="1050"/>
      <c r="P32" s="1050"/>
      <c r="Q32" s="1050"/>
      <c r="R32" s="1050"/>
      <c r="S32" s="1050"/>
      <c r="T32" s="1050"/>
      <c r="U32" s="1050"/>
      <c r="V32" s="1050"/>
      <c r="W32" s="1050"/>
      <c r="X32" s="1050"/>
      <c r="Y32" s="1050"/>
      <c r="Z32" s="1050"/>
      <c r="AA32" s="1050"/>
      <c r="AB32" s="1050"/>
      <c r="AC32" s="1051"/>
      <c r="AD32" s="170"/>
      <c r="AE32" s="170"/>
      <c r="AF32" s="170"/>
      <c r="AG32" s="170"/>
      <c r="AH32" s="170"/>
      <c r="AI32" s="170"/>
      <c r="AJ32"/>
      <c r="AK32"/>
      <c r="AL32" s="167"/>
      <c r="AM32" s="167"/>
      <c r="AN32" s="167"/>
      <c r="AO32" s="167"/>
      <c r="AP32" s="167"/>
      <c r="AQ32" s="167"/>
      <c r="AR32" s="2"/>
      <c r="AS32" s="2"/>
    </row>
    <row r="33" spans="1:60" ht="34.5" customHeight="1">
      <c r="A33" s="170"/>
      <c r="B33" s="1052" t="s">
        <v>403</v>
      </c>
      <c r="C33" s="1053"/>
      <c r="D33" s="1053"/>
      <c r="E33" s="1053"/>
      <c r="F33" s="1053"/>
      <c r="G33" s="1054"/>
      <c r="H33" s="1055"/>
      <c r="I33" s="1055"/>
      <c r="J33" s="1055"/>
      <c r="K33" s="1055"/>
      <c r="L33" s="1055"/>
      <c r="M33" s="1055"/>
      <c r="N33" s="1055"/>
      <c r="O33" s="1055"/>
      <c r="P33" s="1055"/>
      <c r="Q33" s="1055"/>
      <c r="R33" s="1055"/>
      <c r="S33" s="1055"/>
      <c r="T33" s="1055"/>
      <c r="U33" s="1055"/>
      <c r="V33" s="1055"/>
      <c r="W33" s="1055"/>
      <c r="X33" s="1055"/>
      <c r="Y33" s="1055"/>
      <c r="Z33" s="1055"/>
      <c r="AA33" s="1055"/>
      <c r="AB33" s="1055"/>
      <c r="AC33" s="1056"/>
      <c r="AD33" s="170"/>
      <c r="AF33"/>
      <c r="AK33" s="2"/>
      <c r="AL33" s="167"/>
      <c r="AM33" s="167"/>
      <c r="AN33" s="167"/>
      <c r="AO33" s="167"/>
      <c r="AP33" s="167"/>
      <c r="AQ33" s="167"/>
      <c r="AR33" s="2">
        <v>3</v>
      </c>
      <c r="AS33" s="2"/>
      <c r="AT33" s="2"/>
    </row>
    <row r="34" spans="1:60" ht="15.75" customHeight="1">
      <c r="A34" s="170"/>
      <c r="B34" s="287" t="s">
        <v>404</v>
      </c>
      <c r="C34" s="1105" t="s">
        <v>405</v>
      </c>
      <c r="D34" s="1106"/>
      <c r="E34" s="1106"/>
      <c r="F34" s="1107"/>
      <c r="G34" s="1105" t="s">
        <v>406</v>
      </c>
      <c r="H34" s="1106"/>
      <c r="I34" s="1106"/>
      <c r="J34" s="1107"/>
      <c r="K34" s="1106" t="s">
        <v>407</v>
      </c>
      <c r="L34" s="1106"/>
      <c r="M34" s="1106"/>
      <c r="N34" s="1106"/>
      <c r="O34" s="1108" t="s">
        <v>408</v>
      </c>
      <c r="P34" s="1026"/>
      <c r="Q34" s="1026"/>
      <c r="R34" s="1026"/>
      <c r="S34" s="1026"/>
      <c r="T34" s="1026"/>
      <c r="U34" s="1026"/>
      <c r="V34" s="1026"/>
      <c r="W34" s="1110" t="s">
        <v>409</v>
      </c>
      <c r="X34" s="1111"/>
      <c r="Y34" s="1111"/>
      <c r="Z34" s="1111"/>
      <c r="AA34" s="1112"/>
      <c r="AB34" s="1106" t="s">
        <v>410</v>
      </c>
      <c r="AC34" s="1113"/>
      <c r="AD34" s="170"/>
      <c r="AE34" s="2"/>
      <c r="AL34" s="2">
        <v>1</v>
      </c>
      <c r="AM34" s="169" t="s">
        <v>411</v>
      </c>
      <c r="AN34" s="2"/>
    </row>
    <row r="35" spans="1:60" ht="15.75" customHeight="1">
      <c r="A35" s="170"/>
      <c r="B35" s="288" t="s">
        <v>412</v>
      </c>
      <c r="C35" s="1045" t="s">
        <v>413</v>
      </c>
      <c r="D35" s="1081"/>
      <c r="E35" s="1081"/>
      <c r="F35" s="1046"/>
      <c r="G35" s="1045" t="s">
        <v>413</v>
      </c>
      <c r="H35" s="1081"/>
      <c r="I35" s="1081"/>
      <c r="J35" s="1046"/>
      <c r="K35" s="1081" t="s">
        <v>413</v>
      </c>
      <c r="L35" s="1081"/>
      <c r="M35" s="1081"/>
      <c r="N35" s="1081"/>
      <c r="O35" s="1109"/>
      <c r="P35" s="1015"/>
      <c r="Q35" s="1015"/>
      <c r="R35" s="1015"/>
      <c r="S35" s="1015"/>
      <c r="T35" s="1015"/>
      <c r="U35" s="1015"/>
      <c r="V35" s="1015"/>
      <c r="W35" s="1114" t="s">
        <v>414</v>
      </c>
      <c r="X35" s="1099"/>
      <c r="Y35" s="1099"/>
      <c r="Z35" s="1099"/>
      <c r="AA35" s="1100"/>
      <c r="AB35" s="1081" t="s">
        <v>415</v>
      </c>
      <c r="AC35" s="1082"/>
      <c r="AD35" s="170"/>
      <c r="AE35" s="2"/>
      <c r="AL35" s="2">
        <v>2</v>
      </c>
      <c r="AM35" s="2" t="s">
        <v>416</v>
      </c>
      <c r="AN35" s="2"/>
      <c r="AO35" s="2"/>
      <c r="AP35" s="2"/>
      <c r="AQ35" s="2"/>
    </row>
    <row r="36" spans="1:60" ht="20.25" customHeight="1">
      <c r="A36" s="170"/>
      <c r="B36" s="1083">
        <v>1</v>
      </c>
      <c r="C36" s="1085"/>
      <c r="D36" s="1086"/>
      <c r="E36" s="1086"/>
      <c r="F36" s="1087"/>
      <c r="G36" s="1085"/>
      <c r="H36" s="1086"/>
      <c r="I36" s="1086"/>
      <c r="J36" s="1087"/>
      <c r="K36" s="1085"/>
      <c r="L36" s="1086"/>
      <c r="M36" s="1086"/>
      <c r="N36" s="1087"/>
      <c r="O36" s="1091"/>
      <c r="P36" s="1092"/>
      <c r="Q36" s="1092"/>
      <c r="R36" s="1092"/>
      <c r="S36" s="1092"/>
      <c r="T36" s="1092"/>
      <c r="U36" s="1092"/>
      <c r="V36" s="1093"/>
      <c r="W36" s="279"/>
      <c r="X36" s="281"/>
      <c r="Y36" s="1097"/>
      <c r="Z36" s="1097"/>
      <c r="AA36" s="1098"/>
      <c r="AB36" s="1101"/>
      <c r="AC36" s="1102"/>
      <c r="AD36" s="170"/>
      <c r="AE36" s="2"/>
      <c r="AL36" s="2">
        <v>3</v>
      </c>
      <c r="AM36" s="2" t="s">
        <v>417</v>
      </c>
      <c r="AO36" s="2"/>
      <c r="AQ36" s="2"/>
    </row>
    <row r="37" spans="1:60" ht="20.25" customHeight="1">
      <c r="A37" s="170"/>
      <c r="B37" s="1084"/>
      <c r="C37" s="1088"/>
      <c r="D37" s="1089"/>
      <c r="E37" s="1089"/>
      <c r="F37" s="1090"/>
      <c r="G37" s="1088"/>
      <c r="H37" s="1089"/>
      <c r="I37" s="1089"/>
      <c r="J37" s="1090"/>
      <c r="K37" s="1088"/>
      <c r="L37" s="1089"/>
      <c r="M37" s="1089"/>
      <c r="N37" s="1090"/>
      <c r="O37" s="1094"/>
      <c r="P37" s="1095"/>
      <c r="Q37" s="1095"/>
      <c r="R37" s="1095"/>
      <c r="S37" s="1095"/>
      <c r="T37" s="1095"/>
      <c r="U37" s="1095"/>
      <c r="V37" s="1096"/>
      <c r="W37" s="54"/>
      <c r="X37" s="170"/>
      <c r="Y37" s="1099"/>
      <c r="Z37" s="1099"/>
      <c r="AA37" s="1100"/>
      <c r="AB37" s="1103"/>
      <c r="AC37" s="1104"/>
      <c r="AD37" s="290"/>
      <c r="AE37" s="25"/>
      <c r="AF37" s="172"/>
      <c r="AL37" s="2">
        <v>4</v>
      </c>
      <c r="AM37" s="2" t="s">
        <v>418</v>
      </c>
    </row>
    <row r="38" spans="1:60" ht="20.25" customHeight="1">
      <c r="A38" s="170"/>
      <c r="B38" s="1083">
        <v>2</v>
      </c>
      <c r="C38" s="1085"/>
      <c r="D38" s="1086"/>
      <c r="E38" s="1086"/>
      <c r="F38" s="1087"/>
      <c r="G38" s="1085"/>
      <c r="H38" s="1086"/>
      <c r="I38" s="1086"/>
      <c r="J38" s="1087"/>
      <c r="K38" s="1085"/>
      <c r="L38" s="1086"/>
      <c r="M38" s="1086"/>
      <c r="N38" s="1087"/>
      <c r="O38" s="1091"/>
      <c r="P38" s="1122"/>
      <c r="Q38" s="1122"/>
      <c r="R38" s="1122"/>
      <c r="S38" s="1122"/>
      <c r="T38" s="1122"/>
      <c r="U38" s="1122"/>
      <c r="V38" s="1122"/>
      <c r="W38" s="1133"/>
      <c r="X38" s="1134"/>
      <c r="Y38" s="1134"/>
      <c r="Z38" s="1134"/>
      <c r="AA38" s="1135"/>
      <c r="AB38" s="1115"/>
      <c r="AC38" s="1116"/>
      <c r="AD38" s="170"/>
      <c r="AL38" s="2">
        <v>5</v>
      </c>
      <c r="AM38" s="2" t="s">
        <v>419</v>
      </c>
    </row>
    <row r="39" spans="1:60" ht="20.25" customHeight="1">
      <c r="A39" s="170"/>
      <c r="B39" s="1084"/>
      <c r="C39" s="1119"/>
      <c r="D39" s="1120"/>
      <c r="E39" s="1120"/>
      <c r="F39" s="1121"/>
      <c r="G39" s="1119"/>
      <c r="H39" s="1120"/>
      <c r="I39" s="1120"/>
      <c r="J39" s="1121"/>
      <c r="K39" s="1119"/>
      <c r="L39" s="1120"/>
      <c r="M39" s="1120"/>
      <c r="N39" s="1121"/>
      <c r="O39" s="1131"/>
      <c r="P39" s="1132"/>
      <c r="Q39" s="1132"/>
      <c r="R39" s="1132"/>
      <c r="S39" s="1132"/>
      <c r="T39" s="1132"/>
      <c r="U39" s="1132"/>
      <c r="V39" s="1132"/>
      <c r="W39" s="1133"/>
      <c r="X39" s="1134"/>
      <c r="Y39" s="1134"/>
      <c r="Z39" s="1134"/>
      <c r="AA39" s="1135"/>
      <c r="AB39" s="1115"/>
      <c r="AC39" s="1116"/>
      <c r="AD39" s="170"/>
      <c r="AE39" s="2"/>
      <c r="AL39" s="2">
        <v>6</v>
      </c>
      <c r="AM39" s="2" t="s">
        <v>420</v>
      </c>
    </row>
    <row r="40" spans="1:60" ht="20.25" customHeight="1">
      <c r="A40" s="170"/>
      <c r="B40" s="1117">
        <v>3</v>
      </c>
      <c r="C40" s="1088"/>
      <c r="D40" s="1089"/>
      <c r="E40" s="1089"/>
      <c r="F40" s="1090"/>
      <c r="G40" s="1085"/>
      <c r="H40" s="1086"/>
      <c r="I40" s="1086"/>
      <c r="J40" s="1087"/>
      <c r="K40" s="1085"/>
      <c r="L40" s="1086"/>
      <c r="M40" s="1086"/>
      <c r="N40" s="1087"/>
      <c r="O40" s="1091"/>
      <c r="P40" s="1122"/>
      <c r="Q40" s="1122"/>
      <c r="R40" s="1122"/>
      <c r="S40" s="1122"/>
      <c r="T40" s="1122"/>
      <c r="U40" s="1122"/>
      <c r="V40" s="1123"/>
      <c r="W40" s="54"/>
      <c r="X40" s="170"/>
      <c r="Y40" s="1099"/>
      <c r="Z40" s="1099"/>
      <c r="AA40" s="1100"/>
      <c r="AB40" s="1103"/>
      <c r="AC40" s="1104"/>
      <c r="AD40" s="170"/>
      <c r="AE40" s="2"/>
      <c r="AL40" s="2">
        <v>8</v>
      </c>
      <c r="AM40" s="2" t="s">
        <v>421</v>
      </c>
    </row>
    <row r="41" spans="1:60" ht="20.25" customHeight="1">
      <c r="A41" s="170"/>
      <c r="B41" s="1118"/>
      <c r="C41" s="1088"/>
      <c r="D41" s="1089"/>
      <c r="E41" s="1089"/>
      <c r="F41" s="1090"/>
      <c r="G41" s="1119"/>
      <c r="H41" s="1120"/>
      <c r="I41" s="1120"/>
      <c r="J41" s="1121"/>
      <c r="K41" s="1119"/>
      <c r="L41" s="1120"/>
      <c r="M41" s="1120"/>
      <c r="N41" s="1121"/>
      <c r="O41" s="1124"/>
      <c r="P41" s="1125"/>
      <c r="Q41" s="1125"/>
      <c r="R41" s="1125"/>
      <c r="S41" s="1125"/>
      <c r="T41" s="1125"/>
      <c r="U41" s="1125"/>
      <c r="V41" s="1126"/>
      <c r="W41" s="291"/>
      <c r="X41" s="292"/>
      <c r="Y41" s="1127"/>
      <c r="Z41" s="1127"/>
      <c r="AA41" s="1128"/>
      <c r="AB41" s="1129"/>
      <c r="AC41" s="1130"/>
      <c r="AD41" s="170"/>
    </row>
    <row r="42" spans="1:60" ht="12.75" customHeight="1">
      <c r="A42" s="170"/>
      <c r="B42" s="255"/>
      <c r="C42" s="264"/>
      <c r="D42" s="264"/>
      <c r="E42" s="264"/>
      <c r="F42" s="264"/>
      <c r="G42" s="264"/>
      <c r="H42" s="264"/>
      <c r="I42" s="264"/>
      <c r="J42" s="264"/>
      <c r="K42" s="264"/>
      <c r="L42" s="264"/>
      <c r="M42" s="264"/>
      <c r="N42" s="264"/>
      <c r="O42" s="273" t="s">
        <v>422</v>
      </c>
      <c r="P42" s="264"/>
      <c r="Q42" s="264"/>
      <c r="R42" s="264"/>
      <c r="S42" s="264"/>
      <c r="T42" s="264"/>
      <c r="U42" s="264"/>
      <c r="V42" s="264"/>
      <c r="W42" s="170"/>
      <c r="X42" s="170"/>
      <c r="Y42" s="256"/>
      <c r="Z42" s="256"/>
      <c r="AA42" s="256"/>
      <c r="AB42" s="289"/>
      <c r="AC42" s="289"/>
      <c r="AD42" s="170"/>
    </row>
    <row r="43" spans="1:60" ht="21" customHeight="1">
      <c r="A43" s="170"/>
      <c r="B43" s="170"/>
      <c r="C43" s="170"/>
      <c r="D43" s="170"/>
      <c r="E43" s="255"/>
      <c r="F43" s="258"/>
      <c r="G43" s="258"/>
      <c r="H43" s="170"/>
      <c r="I43" s="170"/>
      <c r="J43" s="293" t="s">
        <v>423</v>
      </c>
      <c r="K43" s="170"/>
      <c r="L43" s="170"/>
      <c r="M43" s="170"/>
      <c r="N43" s="256"/>
      <c r="O43" s="170"/>
      <c r="P43" s="170"/>
      <c r="Q43" s="170"/>
      <c r="R43" s="170"/>
      <c r="S43" s="170"/>
      <c r="T43" s="170"/>
      <c r="U43" s="170"/>
      <c r="V43" s="170"/>
      <c r="W43" s="249"/>
      <c r="X43" s="170"/>
      <c r="Y43" s="170"/>
      <c r="Z43" s="170"/>
      <c r="AA43" s="249"/>
      <c r="AB43" s="294"/>
      <c r="AC43" s="295" t="s">
        <v>424</v>
      </c>
      <c r="AD43" s="170"/>
      <c r="AE43" s="2"/>
    </row>
    <row r="44" spans="1:60" ht="17.25" customHeight="1">
      <c r="A44" s="170"/>
      <c r="B44" s="1163" t="s">
        <v>425</v>
      </c>
      <c r="C44" s="1165" t="s">
        <v>426</v>
      </c>
      <c r="D44" s="1166"/>
      <c r="E44" s="1167"/>
      <c r="F44" s="296"/>
      <c r="G44" s="170"/>
      <c r="H44" s="170"/>
      <c r="I44" s="170"/>
      <c r="J44" s="1171" t="s">
        <v>73</v>
      </c>
      <c r="K44" s="1106"/>
      <c r="L44" s="1105" t="s">
        <v>427</v>
      </c>
      <c r="M44" s="1106"/>
      <c r="N44" s="1106"/>
      <c r="O44" s="1106"/>
      <c r="P44" s="1107"/>
      <c r="Q44" s="1136" t="s">
        <v>295</v>
      </c>
      <c r="R44" s="1105" t="s">
        <v>315</v>
      </c>
      <c r="S44" s="1106"/>
      <c r="T44" s="1106"/>
      <c r="U44" s="1106"/>
      <c r="V44" s="1105" t="s">
        <v>428</v>
      </c>
      <c r="W44" s="1106"/>
      <c r="X44" s="1106"/>
      <c r="Y44" s="1106"/>
      <c r="Z44" s="1106"/>
      <c r="AA44" s="1136" t="s">
        <v>129</v>
      </c>
      <c r="AB44" s="1106" t="s">
        <v>318</v>
      </c>
      <c r="AC44" s="1113"/>
      <c r="AD44" s="170"/>
    </row>
    <row r="45" spans="1:60" ht="17.25" customHeight="1">
      <c r="A45" s="170"/>
      <c r="B45" s="1164"/>
      <c r="C45" s="1168"/>
      <c r="D45" s="1169"/>
      <c r="E45" s="1170"/>
      <c r="F45" s="297"/>
      <c r="G45" s="170"/>
      <c r="H45" s="170"/>
      <c r="I45" s="170"/>
      <c r="J45" s="1172"/>
      <c r="K45" s="1081"/>
      <c r="L45" s="1045"/>
      <c r="M45" s="1081"/>
      <c r="N45" s="1081"/>
      <c r="O45" s="1081"/>
      <c r="P45" s="1046"/>
      <c r="Q45" s="1137"/>
      <c r="R45" s="1045"/>
      <c r="S45" s="1081"/>
      <c r="T45" s="1081"/>
      <c r="U45" s="1081"/>
      <c r="V45" s="1138" t="s">
        <v>81</v>
      </c>
      <c r="W45" s="1139"/>
      <c r="X45" s="1139"/>
      <c r="Y45" s="1139"/>
      <c r="Z45" s="1139"/>
      <c r="AA45" s="1137"/>
      <c r="AB45" s="1081"/>
      <c r="AC45" s="1082"/>
      <c r="AD45" s="170"/>
      <c r="BH45" s="58"/>
    </row>
    <row r="46" spans="1:60" ht="12.75" customHeight="1">
      <c r="A46" s="170"/>
      <c r="B46" s="1140">
        <v>1</v>
      </c>
      <c r="C46" s="1143">
        <f>K36-C36</f>
        <v>0</v>
      </c>
      <c r="D46" s="1144"/>
      <c r="E46" s="1145"/>
      <c r="F46" s="297"/>
      <c r="G46" s="170"/>
      <c r="H46" s="170"/>
      <c r="I46" s="170"/>
      <c r="J46" s="1152" t="s">
        <v>429</v>
      </c>
      <c r="K46" s="1153"/>
      <c r="L46" s="1157"/>
      <c r="M46" s="1079"/>
      <c r="N46" s="1079"/>
      <c r="O46" s="1079"/>
      <c r="P46" s="1158"/>
      <c r="Q46" s="1161"/>
      <c r="R46" s="1157"/>
      <c r="S46" s="1079"/>
      <c r="T46" s="1079"/>
      <c r="U46" s="1079"/>
      <c r="V46" s="1173"/>
      <c r="W46" s="1174"/>
      <c r="X46" s="1174"/>
      <c r="Y46" s="1174"/>
      <c r="Z46" s="1175"/>
      <c r="AA46" s="1176"/>
      <c r="AB46" s="1178"/>
      <c r="AC46" s="1179"/>
      <c r="AD46" s="170"/>
      <c r="AN46" s="146"/>
    </row>
    <row r="47" spans="1:60" ht="12.75" customHeight="1">
      <c r="A47" s="170"/>
      <c r="B47" s="1141"/>
      <c r="C47" s="1146"/>
      <c r="D47" s="1147"/>
      <c r="E47" s="1148"/>
      <c r="F47" s="297"/>
      <c r="G47" s="170"/>
      <c r="H47" s="170"/>
      <c r="I47" s="170"/>
      <c r="J47" s="1154"/>
      <c r="K47" s="1075"/>
      <c r="L47" s="1159"/>
      <c r="M47" s="1080"/>
      <c r="N47" s="1080"/>
      <c r="O47" s="1080"/>
      <c r="P47" s="1160"/>
      <c r="Q47" s="1162"/>
      <c r="R47" s="1159"/>
      <c r="S47" s="1080"/>
      <c r="T47" s="1080"/>
      <c r="U47" s="1080"/>
      <c r="V47" s="1173"/>
      <c r="W47" s="1174"/>
      <c r="X47" s="1174"/>
      <c r="Y47" s="1174"/>
      <c r="Z47" s="1175"/>
      <c r="AA47" s="1177"/>
      <c r="AB47" s="1180"/>
      <c r="AC47" s="1181"/>
      <c r="AD47" s="170"/>
      <c r="AL47" s="173"/>
      <c r="AM47" s="173"/>
      <c r="AN47" s="146"/>
    </row>
    <row r="48" spans="1:60" ht="12.75" customHeight="1">
      <c r="A48" s="170"/>
      <c r="B48" s="1141"/>
      <c r="C48" s="1146"/>
      <c r="D48" s="1147"/>
      <c r="E48" s="1148"/>
      <c r="F48" s="297"/>
      <c r="G48" s="170"/>
      <c r="H48" s="170"/>
      <c r="I48" s="170"/>
      <c r="J48" s="1154"/>
      <c r="K48" s="1075"/>
      <c r="L48" s="1157"/>
      <c r="M48" s="1079"/>
      <c r="N48" s="1079"/>
      <c r="O48" s="1079"/>
      <c r="P48" s="1158"/>
      <c r="Q48" s="1161"/>
      <c r="R48" s="1157"/>
      <c r="S48" s="1079"/>
      <c r="T48" s="1079"/>
      <c r="U48" s="1079"/>
      <c r="V48" s="1173"/>
      <c r="W48" s="1174"/>
      <c r="X48" s="1174"/>
      <c r="Y48" s="1174"/>
      <c r="Z48" s="1175"/>
      <c r="AA48" s="1176"/>
      <c r="AB48" s="1178"/>
      <c r="AC48" s="1179"/>
      <c r="AD48" s="170"/>
      <c r="AL48" s="173"/>
      <c r="AM48" s="173"/>
    </row>
    <row r="49" spans="1:47" ht="12.75" customHeight="1">
      <c r="A49" s="170"/>
      <c r="B49" s="1142"/>
      <c r="C49" s="1149"/>
      <c r="D49" s="1150"/>
      <c r="E49" s="1151"/>
      <c r="F49" s="297"/>
      <c r="G49" s="170"/>
      <c r="H49" s="170"/>
      <c r="I49" s="170"/>
      <c r="J49" s="1154"/>
      <c r="K49" s="1075"/>
      <c r="L49" s="1159"/>
      <c r="M49" s="1080"/>
      <c r="N49" s="1080"/>
      <c r="O49" s="1080"/>
      <c r="P49" s="1160"/>
      <c r="Q49" s="1162"/>
      <c r="R49" s="1159"/>
      <c r="S49" s="1080"/>
      <c r="T49" s="1080"/>
      <c r="U49" s="1080"/>
      <c r="V49" s="1173"/>
      <c r="W49" s="1174"/>
      <c r="X49" s="1174"/>
      <c r="Y49" s="1174"/>
      <c r="Z49" s="1175"/>
      <c r="AA49" s="1177"/>
      <c r="AB49" s="1180"/>
      <c r="AC49" s="1181"/>
      <c r="AD49" s="170"/>
      <c r="AL49" s="173"/>
      <c r="AM49" s="173"/>
      <c r="AN49" s="82"/>
    </row>
    <row r="50" spans="1:47" ht="12.75" customHeight="1">
      <c r="A50" s="170"/>
      <c r="B50" s="1140">
        <v>2</v>
      </c>
      <c r="C50" s="1143">
        <f>K38-C38</f>
        <v>0</v>
      </c>
      <c r="D50" s="1144"/>
      <c r="E50" s="1145"/>
      <c r="F50" s="298"/>
      <c r="G50" s="170"/>
      <c r="H50" s="170"/>
      <c r="I50" s="170"/>
      <c r="J50" s="1154"/>
      <c r="K50" s="1075"/>
      <c r="L50" s="1215" t="s">
        <v>430</v>
      </c>
      <c r="M50" s="1216"/>
      <c r="N50" s="1216"/>
      <c r="O50" s="1216"/>
      <c r="P50" s="1217"/>
      <c r="Q50" s="1161" t="s">
        <v>95</v>
      </c>
      <c r="R50" s="1157" t="s">
        <v>94</v>
      </c>
      <c r="S50" s="1079"/>
      <c r="T50" s="1079"/>
      <c r="U50" s="1158"/>
      <c r="V50" s="1221">
        <v>600</v>
      </c>
      <c r="W50" s="1222"/>
      <c r="X50" s="1222"/>
      <c r="Y50" s="1222"/>
      <c r="Z50" s="1223"/>
      <c r="AA50" s="1210"/>
      <c r="AB50" s="1212">
        <f>AA50*V50</f>
        <v>0</v>
      </c>
      <c r="AC50" s="1196"/>
      <c r="AD50" s="170"/>
      <c r="AE50" s="82"/>
      <c r="AL50" s="173"/>
      <c r="AM50" s="173"/>
      <c r="AN50" s="82"/>
    </row>
    <row r="51" spans="1:47" ht="12.75" customHeight="1">
      <c r="A51" s="170"/>
      <c r="B51" s="1141"/>
      <c r="C51" s="1146"/>
      <c r="D51" s="1147"/>
      <c r="E51" s="1148"/>
      <c r="F51" s="297"/>
      <c r="G51" s="170"/>
      <c r="H51" s="170"/>
      <c r="I51" s="170"/>
      <c r="J51" s="1154"/>
      <c r="K51" s="1075"/>
      <c r="L51" s="1218"/>
      <c r="M51" s="1219"/>
      <c r="N51" s="1219"/>
      <c r="O51" s="1219"/>
      <c r="P51" s="1220"/>
      <c r="Q51" s="1162"/>
      <c r="R51" s="1159"/>
      <c r="S51" s="1080"/>
      <c r="T51" s="1080"/>
      <c r="U51" s="1160"/>
      <c r="V51" s="1224"/>
      <c r="W51" s="1225"/>
      <c r="X51" s="1225"/>
      <c r="Y51" s="1225"/>
      <c r="Z51" s="1226"/>
      <c r="AA51" s="1211"/>
      <c r="AB51" s="1213"/>
      <c r="AC51" s="1214"/>
      <c r="AD51" s="170"/>
      <c r="AE51" s="82"/>
      <c r="AN51" s="82"/>
    </row>
    <row r="52" spans="1:47" ht="12.75" customHeight="1">
      <c r="A52" s="170"/>
      <c r="B52" s="1141"/>
      <c r="C52" s="1146"/>
      <c r="D52" s="1147"/>
      <c r="E52" s="1148"/>
      <c r="F52" s="297"/>
      <c r="G52" s="170"/>
      <c r="H52" s="170"/>
      <c r="I52" s="170"/>
      <c r="J52" s="1154"/>
      <c r="K52" s="1075"/>
      <c r="L52" s="1215" t="s">
        <v>431</v>
      </c>
      <c r="M52" s="1216"/>
      <c r="N52" s="1216"/>
      <c r="O52" s="1216"/>
      <c r="P52" s="1217"/>
      <c r="Q52" s="1161" t="s">
        <v>432</v>
      </c>
      <c r="R52" s="1157" t="s">
        <v>94</v>
      </c>
      <c r="S52" s="1079"/>
      <c r="T52" s="1079"/>
      <c r="U52" s="1158"/>
      <c r="V52" s="1221">
        <v>2800</v>
      </c>
      <c r="W52" s="1222"/>
      <c r="X52" s="1222"/>
      <c r="Y52" s="1222"/>
      <c r="Z52" s="1223"/>
      <c r="AA52" s="1210"/>
      <c r="AB52" s="1212">
        <f>AA52*V52</f>
        <v>0</v>
      </c>
      <c r="AC52" s="1196"/>
      <c r="AD52" s="170"/>
      <c r="AN52" s="173"/>
    </row>
    <row r="53" spans="1:47" ht="12.75" customHeight="1">
      <c r="A53" s="170"/>
      <c r="B53" s="1141"/>
      <c r="C53" s="1146"/>
      <c r="D53" s="1147"/>
      <c r="E53" s="1148"/>
      <c r="F53" s="297"/>
      <c r="G53" s="170"/>
      <c r="H53" s="170"/>
      <c r="I53" s="170"/>
      <c r="J53" s="1154"/>
      <c r="K53" s="1075"/>
      <c r="L53" s="1218"/>
      <c r="M53" s="1219"/>
      <c r="N53" s="1219"/>
      <c r="O53" s="1219"/>
      <c r="P53" s="1220"/>
      <c r="Q53" s="1162"/>
      <c r="R53" s="1159"/>
      <c r="S53" s="1080"/>
      <c r="T53" s="1080"/>
      <c r="U53" s="1160"/>
      <c r="V53" s="1224"/>
      <c r="W53" s="1225"/>
      <c r="X53" s="1225"/>
      <c r="Y53" s="1225"/>
      <c r="Z53" s="1226"/>
      <c r="AA53" s="1211"/>
      <c r="AB53" s="1213"/>
      <c r="AC53" s="1214"/>
      <c r="AD53" s="170"/>
    </row>
    <row r="54" spans="1:47" ht="12.75" customHeight="1">
      <c r="A54" s="170"/>
      <c r="B54" s="1142"/>
      <c r="C54" s="1149"/>
      <c r="D54" s="1150"/>
      <c r="E54" s="1151"/>
      <c r="F54" s="297"/>
      <c r="G54" s="170"/>
      <c r="H54" s="170"/>
      <c r="I54" s="170"/>
      <c r="J54" s="1154"/>
      <c r="K54" s="1075"/>
      <c r="L54" s="1227" t="s">
        <v>433</v>
      </c>
      <c r="M54" s="1228"/>
      <c r="N54" s="1228"/>
      <c r="O54" s="1228"/>
      <c r="P54" s="1229"/>
      <c r="Q54" s="1161" t="s">
        <v>434</v>
      </c>
      <c r="R54" s="1157" t="s">
        <v>435</v>
      </c>
      <c r="S54" s="1079"/>
      <c r="T54" s="1079"/>
      <c r="U54" s="1158"/>
      <c r="V54" s="1221">
        <v>2200</v>
      </c>
      <c r="W54" s="1222"/>
      <c r="X54" s="1222"/>
      <c r="Y54" s="1222"/>
      <c r="Z54" s="1223"/>
      <c r="AA54" s="1210"/>
      <c r="AB54" s="1212">
        <f>AA54*V54</f>
        <v>0</v>
      </c>
      <c r="AC54" s="1196"/>
      <c r="AD54" s="170"/>
    </row>
    <row r="55" spans="1:47" ht="12.75" customHeight="1" thickBot="1">
      <c r="A55" s="170"/>
      <c r="B55" s="1182">
        <v>3</v>
      </c>
      <c r="C55" s="1143">
        <f>K40-C40</f>
        <v>0</v>
      </c>
      <c r="D55" s="1144"/>
      <c r="E55" s="1145"/>
      <c r="F55" s="246"/>
      <c r="G55" s="170"/>
      <c r="H55" s="170"/>
      <c r="I55" s="170"/>
      <c r="J55" s="1154"/>
      <c r="K55" s="1075"/>
      <c r="L55" s="1230"/>
      <c r="M55" s="1231"/>
      <c r="N55" s="1231"/>
      <c r="O55" s="1231"/>
      <c r="P55" s="1232"/>
      <c r="Q55" s="1137"/>
      <c r="R55" s="1159"/>
      <c r="S55" s="1080"/>
      <c r="T55" s="1080"/>
      <c r="U55" s="1160"/>
      <c r="V55" s="1224"/>
      <c r="W55" s="1225"/>
      <c r="X55" s="1225"/>
      <c r="Y55" s="1225"/>
      <c r="Z55" s="1226"/>
      <c r="AA55" s="1211"/>
      <c r="AB55" s="1213"/>
      <c r="AC55" s="1214"/>
      <c r="AD55" s="170"/>
      <c r="AE55" s="2"/>
    </row>
    <row r="56" spans="1:47" ht="12.75" customHeight="1">
      <c r="A56" s="170"/>
      <c r="B56" s="1117"/>
      <c r="C56" s="1146"/>
      <c r="D56" s="1147"/>
      <c r="E56" s="1148"/>
      <c r="F56" s="170"/>
      <c r="G56" s="170"/>
      <c r="H56" s="170"/>
      <c r="I56" s="170"/>
      <c r="J56" s="1154"/>
      <c r="K56" s="1075"/>
      <c r="L56" s="1183" t="s">
        <v>436</v>
      </c>
      <c r="M56" s="1184"/>
      <c r="N56" s="1184"/>
      <c r="O56" s="1184"/>
      <c r="P56" s="1185"/>
      <c r="Q56" s="1189"/>
      <c r="R56" s="1191" t="s">
        <v>735</v>
      </c>
      <c r="S56" s="1184"/>
      <c r="T56" s="1184"/>
      <c r="U56" s="1184"/>
      <c r="V56" s="1184"/>
      <c r="W56" s="1184"/>
      <c r="X56" s="1184"/>
      <c r="Y56" s="1184"/>
      <c r="Z56" s="1184"/>
      <c r="AA56" s="1192"/>
      <c r="AB56" s="1195" t="s">
        <v>109</v>
      </c>
      <c r="AC56" s="1196"/>
      <c r="AD56" s="170"/>
      <c r="AL56" s="174"/>
      <c r="AM56" s="167"/>
    </row>
    <row r="57" spans="1:47" ht="12.75" customHeight="1" thickBot="1">
      <c r="A57" s="170"/>
      <c r="B57" s="1117"/>
      <c r="C57" s="1146"/>
      <c r="D57" s="1147"/>
      <c r="E57" s="1148"/>
      <c r="F57" s="170"/>
      <c r="G57" s="170"/>
      <c r="H57" s="170"/>
      <c r="I57" s="170"/>
      <c r="J57" s="1154"/>
      <c r="K57" s="1075"/>
      <c r="L57" s="1186"/>
      <c r="M57" s="1187"/>
      <c r="N57" s="1187"/>
      <c r="O57" s="1187"/>
      <c r="P57" s="1188"/>
      <c r="Q57" s="1190"/>
      <c r="R57" s="1193"/>
      <c r="S57" s="1187"/>
      <c r="T57" s="1187"/>
      <c r="U57" s="1187"/>
      <c r="V57" s="1187"/>
      <c r="W57" s="1187"/>
      <c r="X57" s="1187"/>
      <c r="Y57" s="1187"/>
      <c r="Z57" s="1187"/>
      <c r="AA57" s="1194"/>
      <c r="AB57" s="1197"/>
      <c r="AC57" s="1198"/>
      <c r="AD57" s="170"/>
      <c r="AL57" s="175"/>
    </row>
    <row r="58" spans="1:47" ht="12.75" customHeight="1">
      <c r="A58" s="170"/>
      <c r="B58" s="1117"/>
      <c r="C58" s="1146"/>
      <c r="D58" s="1147"/>
      <c r="E58" s="1148"/>
      <c r="F58" s="170"/>
      <c r="G58" s="170"/>
      <c r="H58" s="170"/>
      <c r="I58" s="170"/>
      <c r="J58" s="1154"/>
      <c r="K58" s="1075"/>
      <c r="L58" s="1199" t="s">
        <v>437</v>
      </c>
      <c r="M58" s="1200"/>
      <c r="N58" s="1200"/>
      <c r="O58" s="1200"/>
      <c r="P58" s="1200"/>
      <c r="Q58" s="1201"/>
      <c r="R58" s="1200"/>
      <c r="S58" s="1204" t="s">
        <v>438</v>
      </c>
      <c r="T58" s="1205"/>
      <c r="U58" s="1206"/>
      <c r="V58" s="1233">
        <v>500</v>
      </c>
      <c r="W58" s="1234"/>
      <c r="X58" s="1234"/>
      <c r="Y58" s="1234"/>
      <c r="Z58" s="1235"/>
      <c r="AA58" s="1239" t="str">
        <f>IF(Q56&gt;1,Q56-1,"")</f>
        <v/>
      </c>
      <c r="AB58" s="1212" t="str">
        <f>IF(Q56&gt;1,(Q56-1)*500,"")</f>
        <v/>
      </c>
      <c r="AC58" s="1196"/>
      <c r="AD58" s="170"/>
      <c r="AL58" s="175"/>
    </row>
    <row r="59" spans="1:47" ht="12.75" customHeight="1">
      <c r="A59" s="170"/>
      <c r="B59" s="1118"/>
      <c r="C59" s="1149"/>
      <c r="D59" s="1150"/>
      <c r="E59" s="1151"/>
      <c r="F59" s="170"/>
      <c r="G59" s="170"/>
      <c r="H59" s="170"/>
      <c r="I59" s="170"/>
      <c r="J59" s="1155"/>
      <c r="K59" s="1156"/>
      <c r="L59" s="1202"/>
      <c r="M59" s="1203"/>
      <c r="N59" s="1203"/>
      <c r="O59" s="1203"/>
      <c r="P59" s="1203"/>
      <c r="Q59" s="1203"/>
      <c r="R59" s="1203"/>
      <c r="S59" s="1207"/>
      <c r="T59" s="1208"/>
      <c r="U59" s="1209"/>
      <c r="V59" s="1236"/>
      <c r="W59" s="1237"/>
      <c r="X59" s="1237"/>
      <c r="Y59" s="1237"/>
      <c r="Z59" s="1238"/>
      <c r="AA59" s="1240"/>
      <c r="AB59" s="1213"/>
      <c r="AC59" s="1214"/>
      <c r="AD59" s="170"/>
      <c r="AL59" s="175"/>
    </row>
    <row r="60" spans="1:47" ht="14.25" customHeight="1">
      <c r="A60" s="170"/>
      <c r="B60" s="293"/>
      <c r="C60" s="299"/>
      <c r="D60" s="299"/>
      <c r="E60" s="299"/>
      <c r="F60" s="184"/>
      <c r="G60" s="184"/>
      <c r="H60" s="184"/>
      <c r="I60" s="184"/>
      <c r="J60" s="300"/>
      <c r="K60" s="300"/>
      <c r="L60" s="1241"/>
      <c r="M60" s="1241"/>
      <c r="N60" s="1241"/>
      <c r="O60" s="1241"/>
      <c r="P60" s="1241"/>
      <c r="Q60" s="1106"/>
      <c r="R60" s="1106"/>
      <c r="S60" s="1106"/>
      <c r="T60" s="1106"/>
      <c r="U60" s="1106"/>
      <c r="V60" s="1243" t="s">
        <v>439</v>
      </c>
      <c r="W60" s="1244"/>
      <c r="X60" s="1244"/>
      <c r="Y60" s="1244"/>
      <c r="Z60" s="1244"/>
      <c r="AA60" s="1245"/>
      <c r="AB60" s="1249" t="str">
        <f>IF(SUM(AB50:AC59)=0,"",SUM(AB50:AC59))</f>
        <v/>
      </c>
      <c r="AC60" s="1250"/>
      <c r="AD60" s="170"/>
      <c r="AE60" s="2"/>
      <c r="AM60" s="167"/>
      <c r="AN60" s="176"/>
    </row>
    <row r="61" spans="1:47" ht="14.25" customHeight="1">
      <c r="A61" s="170"/>
      <c r="B61" s="293"/>
      <c r="C61" s="299"/>
      <c r="D61" s="299"/>
      <c r="E61" s="299"/>
      <c r="F61" s="255"/>
      <c r="G61" s="255"/>
      <c r="H61" s="255"/>
      <c r="I61" s="255"/>
      <c r="J61" s="301"/>
      <c r="K61" s="301"/>
      <c r="L61" s="1242"/>
      <c r="M61" s="1242"/>
      <c r="N61" s="1242"/>
      <c r="O61" s="1242"/>
      <c r="P61" s="1242"/>
      <c r="Q61" s="1081"/>
      <c r="R61" s="1081"/>
      <c r="S61" s="1081"/>
      <c r="T61" s="1081"/>
      <c r="U61" s="1081"/>
      <c r="V61" s="1246"/>
      <c r="W61" s="1247"/>
      <c r="X61" s="1247"/>
      <c r="Y61" s="1247"/>
      <c r="Z61" s="1247"/>
      <c r="AA61" s="1248"/>
      <c r="AB61" s="1251"/>
      <c r="AC61" s="1252"/>
      <c r="AD61" s="170"/>
      <c r="AE61" s="1"/>
      <c r="AL61" s="167"/>
      <c r="AM61" s="167"/>
      <c r="AN61" s="167"/>
      <c r="AO61" s="2"/>
      <c r="AP61" s="2"/>
      <c r="AQ61" s="176"/>
    </row>
    <row r="62" spans="1:47" ht="14.25" customHeight="1">
      <c r="A62" s="170"/>
      <c r="B62" s="293"/>
      <c r="C62" s="299"/>
      <c r="D62" s="299"/>
      <c r="E62" s="299"/>
      <c r="F62" s="299"/>
      <c r="G62" s="299"/>
      <c r="H62" s="299"/>
      <c r="I62" s="299"/>
      <c r="J62" s="299"/>
      <c r="K62" s="299"/>
      <c r="L62" s="299"/>
      <c r="M62" s="299"/>
      <c r="N62" s="299"/>
      <c r="O62" s="299"/>
      <c r="P62" s="299"/>
      <c r="Q62" s="299"/>
      <c r="R62" s="1081"/>
      <c r="S62" s="1081"/>
      <c r="T62" s="1081"/>
      <c r="U62" s="1081"/>
      <c r="V62" s="1261" t="s">
        <v>440</v>
      </c>
      <c r="W62" s="1040"/>
      <c r="X62" s="1040"/>
      <c r="Y62" s="1040"/>
      <c r="Z62" s="1040"/>
      <c r="AA62" s="1262"/>
      <c r="AB62" s="1263" t="str">
        <f>IF(AB60="","",INT(AB60*0.1))</f>
        <v/>
      </c>
      <c r="AC62" s="1264"/>
      <c r="AD62" s="170"/>
      <c r="AE62" s="2"/>
      <c r="AL62" s="167"/>
      <c r="AM62" s="167"/>
      <c r="AN62" s="167"/>
      <c r="AO62" s="2"/>
      <c r="AP62" s="2"/>
    </row>
    <row r="63" spans="1:47" ht="15" customHeight="1" thickBot="1">
      <c r="A63" s="170"/>
      <c r="B63" s="293"/>
      <c r="C63" s="302" t="s">
        <v>441</v>
      </c>
      <c r="D63" s="170"/>
      <c r="E63" s="170"/>
      <c r="F63" s="170"/>
      <c r="G63" s="170"/>
      <c r="H63" s="170"/>
      <c r="I63" s="170"/>
      <c r="J63" s="170"/>
      <c r="K63" s="170"/>
      <c r="L63" s="170"/>
      <c r="M63" s="170"/>
      <c r="N63" s="170"/>
      <c r="O63" s="170"/>
      <c r="P63" s="256"/>
      <c r="Q63" s="256" t="s">
        <v>126</v>
      </c>
      <c r="R63" s="1081"/>
      <c r="S63" s="1081"/>
      <c r="T63" s="1081"/>
      <c r="U63" s="1081"/>
      <c r="V63" s="1171"/>
      <c r="W63" s="1106"/>
      <c r="X63" s="1106"/>
      <c r="Y63" s="1106"/>
      <c r="Z63" s="1106"/>
      <c r="AA63" s="1107"/>
      <c r="AB63" s="1265"/>
      <c r="AC63" s="1266"/>
      <c r="AD63" s="170"/>
      <c r="AE63" s="170"/>
      <c r="AF63" s="170"/>
      <c r="AG63" s="170"/>
      <c r="AH63" s="170"/>
      <c r="AI63" s="170"/>
      <c r="AJ63"/>
      <c r="AK63" s="170"/>
      <c r="AL63" s="170"/>
      <c r="AM63"/>
      <c r="AN63" s="177" t="s">
        <v>442</v>
      </c>
      <c r="AO63" s="177" t="s">
        <v>2</v>
      </c>
      <c r="AP63" s="177" t="s">
        <v>198</v>
      </c>
      <c r="AQ63" s="177" t="s">
        <v>443</v>
      </c>
      <c r="AR63" s="177" t="s">
        <v>444</v>
      </c>
      <c r="AS63" s="177" t="s">
        <v>445</v>
      </c>
      <c r="AT63" s="2"/>
      <c r="AU63" s="2"/>
    </row>
    <row r="64" spans="1:47" ht="27" customHeight="1" thickBot="1">
      <c r="A64" s="170"/>
      <c r="B64" s="170"/>
      <c r="C64" s="170"/>
      <c r="D64" s="170"/>
      <c r="E64" s="170"/>
      <c r="F64" s="170"/>
      <c r="G64" s="170"/>
      <c r="H64" s="170"/>
      <c r="I64" s="170"/>
      <c r="J64" s="170"/>
      <c r="K64" s="170"/>
      <c r="L64" s="170"/>
      <c r="M64" s="170"/>
      <c r="N64" s="250"/>
      <c r="O64" s="170"/>
      <c r="P64" s="170"/>
      <c r="Q64" s="170"/>
      <c r="R64" s="170"/>
      <c r="S64" s="170"/>
      <c r="T64" s="170"/>
      <c r="U64" s="184"/>
      <c r="V64" s="1267" t="s">
        <v>446</v>
      </c>
      <c r="W64" s="1268"/>
      <c r="X64" s="1268"/>
      <c r="Y64" s="1268"/>
      <c r="Z64" s="1268"/>
      <c r="AA64" s="1269"/>
      <c r="AB64" s="1270" t="str">
        <f>IF(AB62="","",AB60+AB62)</f>
        <v/>
      </c>
      <c r="AC64" s="1271"/>
      <c r="AD64" s="170"/>
      <c r="AE64" s="170"/>
      <c r="AF64" s="170"/>
      <c r="AG64" s="170"/>
      <c r="AH64" s="170"/>
      <c r="AI64" s="170"/>
      <c r="AJ64"/>
      <c r="AK64" s="170"/>
      <c r="AL64" s="170"/>
      <c r="AM64"/>
      <c r="AN64" s="178"/>
      <c r="AO64" s="178" t="b">
        <v>0</v>
      </c>
      <c r="AP64" s="178" t="b">
        <v>0</v>
      </c>
      <c r="AQ64" s="178" t="b">
        <v>0</v>
      </c>
      <c r="AR64" s="178" t="b">
        <v>1</v>
      </c>
      <c r="AS64" s="178" t="b">
        <v>0</v>
      </c>
      <c r="AT64" s="2"/>
      <c r="AU64" s="2"/>
    </row>
    <row r="65" spans="1:60" ht="27" customHeight="1">
      <c r="A65" s="170"/>
      <c r="B65" s="303"/>
      <c r="C65" s="170"/>
      <c r="D65" s="170"/>
      <c r="E65" s="170"/>
      <c r="F65" s="170"/>
      <c r="G65" s="170"/>
      <c r="H65" s="170"/>
      <c r="I65" s="170"/>
      <c r="J65" s="170"/>
      <c r="K65" s="170"/>
      <c r="L65" s="170"/>
      <c r="M65" s="170"/>
      <c r="N65" s="170"/>
      <c r="O65" s="170"/>
      <c r="P65" s="170"/>
      <c r="Q65" s="170"/>
      <c r="R65" s="170"/>
      <c r="S65" s="170"/>
      <c r="T65" s="170"/>
      <c r="U65" s="170"/>
      <c r="V65" s="304"/>
      <c r="W65" s="304"/>
      <c r="X65" s="304"/>
      <c r="Y65" s="304"/>
      <c r="Z65" s="304"/>
      <c r="AA65" s="304"/>
      <c r="AB65" s="1255"/>
      <c r="AC65" s="1255"/>
      <c r="AD65" s="170"/>
      <c r="AE65" s="170"/>
      <c r="AF65" s="170"/>
      <c r="AG65" s="170"/>
      <c r="AH65" s="170"/>
      <c r="AI65" s="170"/>
      <c r="AJ65" s="170"/>
      <c r="AK65" s="170"/>
      <c r="AL65" s="170"/>
      <c r="AM65" s="170"/>
      <c r="AN65" s="170"/>
      <c r="AO65" s="170"/>
      <c r="AP65" s="170"/>
      <c r="AR65" s="178"/>
      <c r="AS65" s="178"/>
      <c r="AT65" s="178"/>
      <c r="AU65" s="178"/>
      <c r="AV65" s="178"/>
      <c r="AW65" s="178"/>
      <c r="AX65" s="2"/>
      <c r="AY65" s="2"/>
    </row>
    <row r="66" spans="1:60" ht="25.5" customHeight="1">
      <c r="A66" s="170"/>
      <c r="B66" s="303"/>
      <c r="C66" s="170"/>
      <c r="D66" s="170"/>
      <c r="E66" s="170"/>
      <c r="F66" s="170"/>
      <c r="G66" s="170"/>
      <c r="H66" s="170"/>
      <c r="I66" s="170"/>
      <c r="J66" s="170"/>
      <c r="K66" s="170"/>
      <c r="L66" s="170"/>
      <c r="M66" s="170"/>
      <c r="N66" s="170"/>
      <c r="O66" s="170"/>
      <c r="P66" s="170"/>
      <c r="Q66" s="170"/>
      <c r="R66" s="170"/>
      <c r="S66" s="170"/>
      <c r="T66" s="170"/>
      <c r="U66" s="170"/>
      <c r="V66" s="304"/>
      <c r="W66" s="304"/>
      <c r="X66" s="304"/>
      <c r="Y66" s="304"/>
      <c r="Z66" s="304"/>
      <c r="AA66" s="304"/>
      <c r="AB66" s="1255"/>
      <c r="AC66" s="1255"/>
      <c r="AD66" s="170"/>
      <c r="AE66" s="170"/>
      <c r="AF66" s="170"/>
      <c r="AG66" s="170"/>
      <c r="AH66" s="170"/>
      <c r="AI66" s="170"/>
      <c r="AJ66" s="170"/>
      <c r="AK66" s="170"/>
      <c r="AL66" s="170"/>
      <c r="AM66" s="170"/>
      <c r="AN66" s="170"/>
      <c r="AO66" s="170"/>
      <c r="AP66" s="170"/>
      <c r="AR66" s="178"/>
      <c r="AS66" s="178"/>
      <c r="AT66" s="178"/>
      <c r="AU66" s="178"/>
      <c r="AV66" s="178"/>
      <c r="AW66" s="178"/>
      <c r="AX66" s="2"/>
      <c r="AY66" s="2"/>
    </row>
    <row r="67" spans="1:60" ht="18.75" customHeight="1">
      <c r="A67" s="170"/>
      <c r="B67" s="303"/>
      <c r="C67" s="170"/>
      <c r="D67" s="170"/>
      <c r="E67" s="170"/>
      <c r="F67" s="170"/>
      <c r="G67" s="170"/>
      <c r="H67" s="170"/>
      <c r="I67" s="170"/>
      <c r="J67" s="170"/>
      <c r="K67" s="170"/>
      <c r="L67" s="170"/>
      <c r="M67" s="170"/>
      <c r="N67" s="250"/>
      <c r="O67" s="170"/>
      <c r="P67" s="170"/>
      <c r="Q67" s="170"/>
      <c r="R67" s="170"/>
      <c r="S67" s="170"/>
      <c r="T67" s="170"/>
      <c r="U67" s="255"/>
      <c r="V67" s="255"/>
      <c r="W67" s="255"/>
      <c r="X67" s="255"/>
      <c r="Y67" s="305"/>
      <c r="Z67" s="252"/>
      <c r="AA67" s="252"/>
      <c r="AB67" s="125"/>
      <c r="AC67" s="125"/>
      <c r="AD67" s="125"/>
      <c r="AE67" s="125"/>
      <c r="AF67" s="125"/>
      <c r="AG67" s="125"/>
      <c r="AH67" s="125"/>
      <c r="AI67" s="125"/>
      <c r="AJ67" s="125"/>
      <c r="AK67" s="125"/>
      <c r="AL67" s="125"/>
      <c r="AM67" s="125"/>
      <c r="AN67" s="125"/>
      <c r="AO67" s="125"/>
      <c r="AP67" s="125"/>
      <c r="AR67" s="178" t="s">
        <v>305</v>
      </c>
      <c r="AS67" s="178"/>
      <c r="AT67" s="178"/>
      <c r="AU67" s="178"/>
      <c r="AV67" s="178"/>
      <c r="AW67" s="178"/>
      <c r="AX67" s="2"/>
      <c r="AY67" s="2"/>
    </row>
    <row r="68" spans="1:60" ht="16.5" customHeight="1">
      <c r="A68" s="170"/>
      <c r="B68" s="303"/>
      <c r="C68" s="170"/>
      <c r="D68" s="170"/>
      <c r="E68" s="170"/>
      <c r="F68" s="170"/>
      <c r="G68" s="170"/>
      <c r="H68" s="170"/>
      <c r="I68" s="170"/>
      <c r="J68" s="170"/>
      <c r="K68" s="170"/>
      <c r="L68" s="170"/>
      <c r="M68" s="170"/>
      <c r="N68" s="250"/>
      <c r="O68" s="170"/>
      <c r="P68" s="170"/>
      <c r="Q68" s="170"/>
      <c r="R68" s="170"/>
      <c r="S68" s="170"/>
      <c r="T68" s="170"/>
      <c r="U68" s="255"/>
      <c r="V68" s="255"/>
      <c r="W68" s="255"/>
      <c r="X68" s="255"/>
      <c r="Y68" s="305"/>
      <c r="Z68" s="252"/>
      <c r="AA68" s="252"/>
      <c r="AB68" s="125"/>
      <c r="AC68" s="125"/>
      <c r="AD68" s="125"/>
      <c r="AE68" s="125"/>
      <c r="AF68" s="125"/>
      <c r="AG68" s="125"/>
      <c r="AH68" s="125"/>
      <c r="AI68" s="125"/>
      <c r="AJ68" s="125"/>
      <c r="AK68" s="125"/>
      <c r="AL68" s="125"/>
      <c r="AM68" s="125"/>
      <c r="AN68" s="125"/>
      <c r="AO68" s="125"/>
      <c r="AP68" s="125"/>
      <c r="AR68" s="179" t="b">
        <v>1</v>
      </c>
      <c r="AS68" s="178"/>
      <c r="AT68" s="178"/>
      <c r="AU68" s="178"/>
      <c r="AV68" s="178"/>
      <c r="AW68" s="178"/>
      <c r="AX68" s="2"/>
      <c r="AY68" s="2"/>
    </row>
    <row r="69" spans="1:60" ht="16.5" customHeight="1">
      <c r="A69" s="170"/>
      <c r="B69" s="303"/>
      <c r="C69" s="170"/>
      <c r="D69" s="170"/>
      <c r="E69" s="170"/>
      <c r="F69" s="170"/>
      <c r="G69" s="170"/>
      <c r="H69" s="170"/>
      <c r="I69" s="170"/>
      <c r="J69" s="170"/>
      <c r="K69" s="170"/>
      <c r="L69" s="170"/>
      <c r="M69" s="170"/>
      <c r="N69" s="250"/>
      <c r="O69" s="170"/>
      <c r="P69" s="170"/>
      <c r="Q69" s="170"/>
      <c r="R69" s="170"/>
      <c r="S69" s="170"/>
      <c r="T69" s="170"/>
      <c r="U69" s="255"/>
      <c r="V69" s="258"/>
      <c r="W69" s="255"/>
      <c r="X69" s="255"/>
      <c r="Y69" s="305"/>
      <c r="Z69" s="252"/>
      <c r="AA69" s="252"/>
      <c r="AB69" s="125"/>
      <c r="AC69" s="125"/>
      <c r="AD69" s="125"/>
      <c r="AE69" s="125"/>
      <c r="AF69" s="125"/>
      <c r="AG69" s="125"/>
      <c r="AH69" s="125"/>
      <c r="AI69" s="125"/>
      <c r="AJ69" s="125"/>
      <c r="AK69" s="125"/>
      <c r="AL69" s="125"/>
      <c r="AM69" s="125"/>
      <c r="AN69" s="125"/>
      <c r="AO69" s="125"/>
      <c r="AP69" s="125"/>
      <c r="AR69" s="178" t="s">
        <v>447</v>
      </c>
      <c r="AS69" s="178"/>
      <c r="AT69" s="178"/>
      <c r="AU69" s="178"/>
      <c r="AV69" s="178"/>
      <c r="AW69" s="178"/>
      <c r="AX69" s="2"/>
      <c r="AY69" s="2"/>
    </row>
    <row r="70" spans="1:60" ht="12.7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84"/>
      <c r="AA70" s="170"/>
      <c r="AB70" s="170"/>
      <c r="AC70" s="170"/>
      <c r="AD70" s="170"/>
      <c r="AE70" s="170"/>
      <c r="AF70" s="170"/>
      <c r="AG70" s="170"/>
      <c r="AH70" s="170"/>
      <c r="AI70" s="170"/>
      <c r="AJ70" s="170"/>
      <c r="AK70" s="170"/>
      <c r="AL70" s="170"/>
      <c r="AM70" s="170"/>
      <c r="AN70" s="170"/>
      <c r="AO70" s="170"/>
      <c r="AP70" s="170"/>
      <c r="AR70" s="180" t="b">
        <v>0</v>
      </c>
      <c r="AS70" s="178"/>
      <c r="AT70" s="178"/>
      <c r="AU70" s="178"/>
      <c r="AV70" s="178"/>
      <c r="AW70" s="178"/>
      <c r="AX70" s="2"/>
      <c r="AY70" s="2"/>
    </row>
    <row r="71" spans="1:60" ht="24" customHeight="1">
      <c r="A71" s="170"/>
      <c r="B71" s="256"/>
      <c r="C71" s="170"/>
      <c r="D71" s="170"/>
      <c r="E71" s="170"/>
      <c r="F71" s="184"/>
      <c r="G71" s="170"/>
      <c r="H71" s="184"/>
      <c r="I71" s="170"/>
      <c r="J71" s="170"/>
      <c r="K71" s="170"/>
      <c r="L71" s="170"/>
      <c r="M71" s="170"/>
      <c r="N71" s="170"/>
      <c r="O71" s="170"/>
      <c r="P71" s="170"/>
      <c r="Q71" s="170"/>
      <c r="R71" s="170"/>
      <c r="S71" s="170"/>
      <c r="T71" s="170"/>
      <c r="U71" s="170"/>
      <c r="V71" s="170"/>
      <c r="W71" s="170"/>
      <c r="X71" s="170"/>
      <c r="Y71" s="170"/>
      <c r="Z71" s="170"/>
      <c r="AA71" s="170"/>
      <c r="AB71" s="170"/>
      <c r="AC71" s="170"/>
      <c r="AD71" s="170"/>
      <c r="AF71"/>
      <c r="AI71"/>
      <c r="AJ71"/>
      <c r="AL71"/>
      <c r="AM71"/>
      <c r="AN71" s="167"/>
      <c r="AO71" s="167"/>
      <c r="AP71" s="167"/>
      <c r="AQ71" s="167"/>
      <c r="AR71" s="167"/>
      <c r="AS71" s="167"/>
      <c r="AT71" s="2"/>
      <c r="AU71" s="2"/>
    </row>
    <row r="72" spans="1:60" ht="21" customHeight="1">
      <c r="A72" s="306"/>
      <c r="B72" s="306"/>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307"/>
      <c r="AB72" s="170"/>
      <c r="AC72" s="251" t="s">
        <v>448</v>
      </c>
      <c r="AD72" s="258"/>
      <c r="AI72"/>
      <c r="AL72" s="167"/>
      <c r="AM72" s="167"/>
      <c r="AN72" s="167"/>
      <c r="AO72" s="167"/>
      <c r="AP72" s="2"/>
      <c r="AQ72" s="2"/>
    </row>
    <row r="73" spans="1:60" ht="21" customHeight="1">
      <c r="A73" s="170"/>
      <c r="B73" s="308"/>
      <c r="C73" s="309"/>
      <c r="D73" s="1097" t="s">
        <v>120</v>
      </c>
      <c r="E73" s="1097"/>
      <c r="F73" s="1097"/>
      <c r="G73" s="1097"/>
      <c r="H73" s="1097"/>
      <c r="I73" s="1097"/>
      <c r="J73" s="309"/>
      <c r="K73" s="309"/>
      <c r="L73" s="281"/>
      <c r="M73" s="281"/>
      <c r="N73" s="281"/>
      <c r="O73" s="281"/>
      <c r="P73" s="281"/>
      <c r="Q73" s="281"/>
      <c r="R73" s="281"/>
      <c r="S73" s="281"/>
      <c r="T73" s="281"/>
      <c r="U73" s="281"/>
      <c r="V73" s="1257"/>
      <c r="W73" s="1258"/>
      <c r="X73" s="1258"/>
      <c r="Y73" s="1258"/>
      <c r="Z73" s="1258"/>
      <c r="AA73" s="1259" t="s">
        <v>449</v>
      </c>
      <c r="AB73" s="1259"/>
      <c r="AC73" s="1259"/>
      <c r="AD73" s="170"/>
      <c r="AI73"/>
      <c r="AL73" s="167"/>
      <c r="AM73" s="167"/>
      <c r="AN73" s="167"/>
      <c r="AO73" s="167"/>
      <c r="AP73" s="181"/>
      <c r="AQ73" s="2"/>
    </row>
    <row r="74" spans="1:60" ht="24" customHeight="1">
      <c r="A74" s="170"/>
      <c r="B74" s="310"/>
      <c r="C74" s="311"/>
      <c r="D74" s="1256"/>
      <c r="E74" s="1256"/>
      <c r="F74" s="1256"/>
      <c r="G74" s="1256"/>
      <c r="H74" s="1256"/>
      <c r="I74" s="1256"/>
      <c r="J74" s="276"/>
      <c r="K74" s="276"/>
      <c r="L74" s="276"/>
      <c r="M74" s="276"/>
      <c r="N74" s="276"/>
      <c r="O74" s="276"/>
      <c r="P74" s="276"/>
      <c r="Q74" s="312"/>
      <c r="R74" s="276"/>
      <c r="S74" s="276"/>
      <c r="T74" s="276"/>
      <c r="U74" s="276"/>
      <c r="V74" s="1160"/>
      <c r="W74" s="1162"/>
      <c r="X74" s="1162"/>
      <c r="Y74" s="1162"/>
      <c r="Z74" s="1162"/>
      <c r="AA74" s="1260" t="s">
        <v>450</v>
      </c>
      <c r="AB74" s="1260"/>
      <c r="AC74" s="1260"/>
      <c r="AD74" s="170"/>
      <c r="AE74" s="2"/>
      <c r="AI74" s="2"/>
      <c r="AL74" s="167"/>
      <c r="AM74" s="167"/>
      <c r="AN74" s="167"/>
      <c r="AO74" s="167"/>
      <c r="AP74" s="181"/>
      <c r="AQ74" s="2"/>
      <c r="AR74" s="2"/>
    </row>
    <row r="75" spans="1:60" ht="19.5" customHeight="1">
      <c r="A75" s="1253"/>
      <c r="B75" s="1253"/>
      <c r="C75" s="1253"/>
      <c r="D75" s="170"/>
      <c r="E75" s="170"/>
      <c r="F75" s="248"/>
      <c r="G75" s="248"/>
      <c r="H75" s="248"/>
      <c r="I75" s="248"/>
      <c r="J75" s="248"/>
      <c r="K75" s="248"/>
      <c r="L75" s="248"/>
      <c r="M75" s="170"/>
      <c r="N75" s="170"/>
      <c r="O75" s="170"/>
      <c r="P75" s="170"/>
      <c r="Q75" s="170"/>
      <c r="R75" s="170"/>
      <c r="S75" s="170"/>
      <c r="T75" s="170"/>
      <c r="U75" s="170"/>
      <c r="V75" s="170"/>
      <c r="W75" s="313"/>
      <c r="X75" s="313"/>
      <c r="Y75" s="313"/>
      <c r="Z75" s="313"/>
      <c r="AA75" s="1254" t="s">
        <v>451</v>
      </c>
      <c r="AB75" s="1254"/>
      <c r="AC75" s="1254"/>
      <c r="AD75" s="313"/>
      <c r="AE75" s="181"/>
      <c r="AF75" s="172"/>
      <c r="AG75" s="172"/>
      <c r="AH75" s="172"/>
      <c r="AI75" s="181"/>
      <c r="AJ75" s="172"/>
      <c r="AK75" s="172"/>
      <c r="AL75" s="172"/>
      <c r="AM75" s="172"/>
      <c r="AN75" s="172"/>
      <c r="AO75" s="172"/>
      <c r="AP75" s="2"/>
      <c r="AQ75" s="2"/>
    </row>
    <row r="76" spans="1:60"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81"/>
      <c r="AF76" s="172"/>
      <c r="AG76" s="172"/>
      <c r="AH76" s="172"/>
      <c r="AI76" s="181"/>
      <c r="AJ76" s="172"/>
      <c r="AK76" s="172"/>
      <c r="AL76" s="172"/>
      <c r="AM76" s="172"/>
      <c r="AN76" s="172"/>
      <c r="AO76" s="172"/>
      <c r="AP76" s="2"/>
      <c r="AQ76" s="2"/>
    </row>
    <row r="77" spans="1:60" s="2" customFormat="1" ht="13.5" customHeight="1">
      <c r="A77"/>
      <c r="B77"/>
      <c r="C77"/>
      <c r="D77"/>
      <c r="E77"/>
      <c r="F77"/>
      <c r="G77"/>
      <c r="H77"/>
      <c r="I77"/>
      <c r="J77"/>
      <c r="K77"/>
      <c r="L77"/>
      <c r="M77"/>
      <c r="N77"/>
      <c r="O77"/>
      <c r="P77"/>
      <c r="Q77"/>
      <c r="R77"/>
      <c r="S77"/>
      <c r="T77"/>
      <c r="U77"/>
      <c r="V77"/>
      <c r="W77"/>
      <c r="X77"/>
      <c r="Y77" s="33"/>
      <c r="Z77" s="33"/>
      <c r="AA77" s="33"/>
      <c r="AB77" s="33"/>
      <c r="AC77"/>
      <c r="AD77" s="33"/>
      <c r="AE77" s="27"/>
      <c r="AF77" s="167"/>
      <c r="AG77" s="167"/>
      <c r="AH77" s="167"/>
      <c r="AI77" s="167"/>
      <c r="AJ77" s="167"/>
      <c r="AK77" s="167"/>
      <c r="AN77"/>
      <c r="AO77"/>
      <c r="AP77"/>
      <c r="AQ77"/>
      <c r="AR77"/>
      <c r="AS77"/>
      <c r="AT77"/>
      <c r="AU77"/>
      <c r="AV77"/>
      <c r="AW77"/>
      <c r="AX77"/>
      <c r="AY77"/>
      <c r="AZ77"/>
      <c r="BA77"/>
      <c r="BB77"/>
      <c r="BC77"/>
      <c r="BD77"/>
      <c r="BE77"/>
      <c r="BF77"/>
      <c r="BG77"/>
      <c r="BH77"/>
    </row>
    <row r="78" spans="1:60" s="2" customFormat="1" ht="13.5" customHeight="1">
      <c r="A78"/>
      <c r="B78"/>
      <c r="C78"/>
      <c r="D78"/>
      <c r="E78"/>
      <c r="F78"/>
      <c r="G78"/>
      <c r="H78"/>
      <c r="I78"/>
      <c r="J78"/>
      <c r="K78"/>
      <c r="L78"/>
      <c r="M78"/>
      <c r="N78"/>
      <c r="O78"/>
      <c r="P78"/>
      <c r="Q78"/>
      <c r="R78"/>
      <c r="S78"/>
      <c r="T78"/>
      <c r="U78"/>
      <c r="V78"/>
      <c r="W78"/>
      <c r="X78"/>
      <c r="Y78" s="107"/>
      <c r="Z78" s="107"/>
      <c r="AA78" s="107"/>
      <c r="AB78" s="107"/>
      <c r="AC78"/>
      <c r="AD78" s="135"/>
      <c r="AE78" s="135"/>
      <c r="AF78" s="167"/>
      <c r="AG78" s="167"/>
      <c r="AH78" s="167"/>
      <c r="AI78" s="167"/>
      <c r="AJ78" s="167"/>
      <c r="AK78" s="167"/>
      <c r="AN78"/>
      <c r="AO78"/>
      <c r="AP78"/>
      <c r="AQ78"/>
      <c r="AR78"/>
      <c r="AS78"/>
      <c r="AT78"/>
      <c r="AU78"/>
      <c r="AV78"/>
      <c r="AW78"/>
      <c r="AX78"/>
      <c r="AY78"/>
      <c r="AZ78"/>
      <c r="BA78"/>
      <c r="BB78"/>
      <c r="BC78"/>
      <c r="BD78"/>
      <c r="BE78"/>
      <c r="BF78"/>
      <c r="BG78"/>
      <c r="BH78"/>
    </row>
    <row r="79" spans="1:60" ht="13.5" customHeight="1">
      <c r="C79" s="33"/>
    </row>
    <row r="80" spans="1:60" ht="13.5" customHeight="1">
      <c r="B80" s="82"/>
      <c r="C80" s="79"/>
      <c r="AL80" s="27"/>
      <c r="AM80" s="27"/>
    </row>
    <row r="81" spans="2:43" ht="13.5" customHeight="1">
      <c r="AL81" s="27"/>
      <c r="AM81" s="27"/>
    </row>
    <row r="82" spans="2:43" ht="13.5" customHeight="1">
      <c r="B82" s="316"/>
      <c r="C82" s="317"/>
      <c r="Q82" s="33"/>
      <c r="R82" s="33"/>
      <c r="S82" s="33"/>
      <c r="T82" s="33"/>
      <c r="U82" s="33"/>
      <c r="V82" s="33"/>
      <c r="W82" s="33"/>
      <c r="X82" s="33"/>
      <c r="Y82" s="33"/>
      <c r="Z82" s="33"/>
      <c r="AA82" s="33"/>
      <c r="AB82" s="33"/>
      <c r="AC82" s="33"/>
      <c r="AD82" s="33"/>
      <c r="AE82" s="182"/>
      <c r="AF82" s="183"/>
      <c r="AG82" s="183"/>
      <c r="AH82" s="183"/>
      <c r="AI82" s="183"/>
      <c r="AJ82" s="183"/>
      <c r="AK82" s="183"/>
      <c r="AL82" s="27"/>
      <c r="AM82" s="27"/>
      <c r="AN82" s="184"/>
      <c r="AQ82" s="22"/>
    </row>
    <row r="83" spans="2:43" ht="13.5" customHeight="1">
      <c r="B83" s="316"/>
      <c r="C83" s="317"/>
      <c r="Q83" s="33"/>
      <c r="R83" s="33"/>
      <c r="S83" s="33"/>
      <c r="T83" s="33"/>
      <c r="U83" s="33"/>
      <c r="V83" s="33"/>
      <c r="W83" s="33"/>
      <c r="X83" s="33"/>
      <c r="Y83" s="33"/>
      <c r="Z83" s="33"/>
      <c r="AA83" s="33"/>
      <c r="AB83" s="33"/>
      <c r="AC83" s="33"/>
      <c r="AD83" s="33"/>
      <c r="AE83" s="182"/>
      <c r="AF83" s="183"/>
      <c r="AG83" s="183"/>
      <c r="AH83" s="183"/>
      <c r="AI83" s="183"/>
      <c r="AJ83" s="183"/>
      <c r="AK83" s="183"/>
      <c r="AL83" s="27"/>
      <c r="AM83" s="27"/>
      <c r="AN83" s="184"/>
      <c r="AQ83" s="22"/>
    </row>
    <row r="84" spans="2:43" ht="13.5" customHeight="1">
      <c r="B84" s="316"/>
      <c r="C84" s="317"/>
      <c r="Q84" s="33"/>
      <c r="R84" s="33"/>
      <c r="S84" s="33"/>
      <c r="T84" s="33"/>
      <c r="U84" s="33"/>
      <c r="V84" s="33"/>
      <c r="W84" s="33"/>
      <c r="X84" s="33"/>
      <c r="Y84" s="33"/>
      <c r="Z84" s="33"/>
      <c r="AA84" s="33"/>
      <c r="AB84" s="33"/>
      <c r="AC84" s="33"/>
      <c r="AD84" s="33"/>
      <c r="AE84" s="182"/>
      <c r="AF84" s="183"/>
      <c r="AG84" s="183"/>
      <c r="AH84" s="183"/>
      <c r="AI84" s="183"/>
      <c r="AJ84" s="183"/>
      <c r="AK84" s="183"/>
      <c r="AL84" s="27"/>
      <c r="AM84" s="27"/>
      <c r="AN84" s="184"/>
    </row>
    <row r="85" spans="2:43" ht="13.5" customHeight="1">
      <c r="B85" s="316"/>
      <c r="C85" s="317"/>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182"/>
      <c r="AF85" s="183"/>
      <c r="AG85" s="183"/>
      <c r="AH85" s="183"/>
      <c r="AI85" s="183"/>
      <c r="AJ85" s="183"/>
      <c r="AK85" s="183"/>
      <c r="AL85" s="27"/>
      <c r="AM85" s="27"/>
      <c r="AN85" s="184"/>
    </row>
    <row r="86" spans="2:43" ht="13.5" customHeight="1">
      <c r="B86" s="316"/>
      <c r="C86" s="318"/>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182"/>
      <c r="AF86" s="183"/>
      <c r="AG86" s="183"/>
      <c r="AH86" s="183"/>
      <c r="AI86" s="183"/>
      <c r="AJ86" s="183"/>
      <c r="AK86" s="183"/>
      <c r="AL86" s="27"/>
      <c r="AM86" s="27"/>
      <c r="AN86" s="184"/>
    </row>
    <row r="87" spans="2:43" ht="13.5" customHeight="1">
      <c r="B87" s="316"/>
      <c r="C87" s="317"/>
      <c r="E87" s="33"/>
      <c r="F87" s="33"/>
      <c r="G87" s="33"/>
      <c r="H87" s="33"/>
      <c r="I87" s="33"/>
      <c r="J87" s="33"/>
      <c r="K87" s="33"/>
      <c r="L87" s="33"/>
      <c r="M87" s="33"/>
      <c r="N87" s="33"/>
      <c r="O87" s="33"/>
      <c r="P87" s="33"/>
      <c r="Q87" s="82"/>
      <c r="R87" s="82"/>
      <c r="S87" s="82"/>
      <c r="T87" s="82"/>
      <c r="U87" s="82"/>
      <c r="V87" s="82"/>
      <c r="W87" s="82"/>
      <c r="X87" s="82"/>
      <c r="Y87" s="82"/>
      <c r="Z87" s="82"/>
      <c r="AA87" s="82"/>
      <c r="AB87" s="82"/>
      <c r="AC87" s="33"/>
      <c r="AD87" s="33"/>
      <c r="AE87" s="182"/>
      <c r="AF87" s="183"/>
      <c r="AG87" s="183"/>
      <c r="AH87" s="183"/>
      <c r="AI87" s="183"/>
      <c r="AJ87" s="183"/>
      <c r="AK87" s="183"/>
      <c r="AL87" s="27"/>
      <c r="AM87" s="27"/>
      <c r="AN87" s="184"/>
    </row>
    <row r="88" spans="2:43" ht="13.5" customHeight="1">
      <c r="B88" s="316"/>
      <c r="C88" s="317"/>
      <c r="E88" s="319"/>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182"/>
      <c r="AF88" s="183"/>
      <c r="AG88" s="183"/>
      <c r="AH88" s="183"/>
      <c r="AI88" s="183"/>
      <c r="AJ88" s="183"/>
      <c r="AK88" s="183"/>
      <c r="AL88" s="27"/>
      <c r="AM88" s="27"/>
      <c r="AN88" s="184"/>
    </row>
    <row r="89" spans="2:43" ht="13.5" customHeight="1">
      <c r="B89" s="316"/>
      <c r="C89" s="317"/>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182"/>
      <c r="AF89" s="183"/>
      <c r="AG89" s="183"/>
      <c r="AH89" s="183"/>
      <c r="AI89" s="183"/>
      <c r="AJ89" s="183"/>
      <c r="AK89" s="183"/>
      <c r="AL89" s="185"/>
      <c r="AM89" s="185"/>
      <c r="AN89" s="184"/>
    </row>
    <row r="90" spans="2:43" ht="13.5" customHeight="1">
      <c r="B90" s="316"/>
      <c r="C90" s="317"/>
      <c r="AC90" s="33"/>
      <c r="AD90" s="33"/>
      <c r="AE90" s="182"/>
      <c r="AF90" s="186"/>
      <c r="AG90" s="186"/>
      <c r="AH90" s="186"/>
      <c r="AI90" s="186"/>
      <c r="AJ90" s="186"/>
      <c r="AK90" s="186"/>
      <c r="AN90" s="184"/>
    </row>
    <row r="91" spans="2:43" ht="13.5" customHeight="1">
      <c r="B91" s="316"/>
      <c r="AN91" s="187"/>
    </row>
    <row r="92" spans="2:43" ht="13.5" customHeight="1"/>
    <row r="93" spans="2:43" ht="19.5" customHeight="1">
      <c r="H93" s="33"/>
      <c r="I93" s="33"/>
    </row>
    <row r="94" spans="2:43" ht="14.25" customHeight="1"/>
    <row r="95" spans="2:43" ht="18" customHeight="1">
      <c r="W95" s="314"/>
      <c r="X95" s="314"/>
    </row>
    <row r="96" spans="2:43" ht="24" customHeight="1">
      <c r="C96" s="79"/>
      <c r="E96" s="33"/>
      <c r="M96" s="20"/>
      <c r="N96" s="20"/>
      <c r="O96" s="20"/>
      <c r="P96" s="20"/>
      <c r="Q96" s="20"/>
      <c r="R96" s="20"/>
      <c r="S96" s="20"/>
      <c r="T96" s="20"/>
      <c r="U96" s="20"/>
      <c r="V96" s="20"/>
    </row>
    <row r="97" spans="3:22" ht="24" customHeight="1">
      <c r="C97" s="79"/>
      <c r="E97" s="33"/>
      <c r="M97" s="20"/>
      <c r="N97" s="20"/>
      <c r="O97" s="20"/>
      <c r="P97" s="20"/>
      <c r="Q97" s="20"/>
      <c r="R97" s="20"/>
      <c r="S97" s="20"/>
      <c r="T97" s="20"/>
      <c r="U97" s="20"/>
      <c r="V97" s="20"/>
    </row>
  </sheetData>
  <mergeCells count="142">
    <mergeCell ref="A75:C75"/>
    <mergeCell ref="AA75:AC75"/>
    <mergeCell ref="AB66:AC66"/>
    <mergeCell ref="D73:I74"/>
    <mergeCell ref="V73:Z73"/>
    <mergeCell ref="AA73:AC73"/>
    <mergeCell ref="V74:Z74"/>
    <mergeCell ref="AA74:AC74"/>
    <mergeCell ref="R62:U63"/>
    <mergeCell ref="V62:AA63"/>
    <mergeCell ref="AB62:AC63"/>
    <mergeCell ref="V64:AA64"/>
    <mergeCell ref="AB64:AC64"/>
    <mergeCell ref="AB65:AC65"/>
    <mergeCell ref="Q54:Q55"/>
    <mergeCell ref="V58:Z59"/>
    <mergeCell ref="AA58:AA59"/>
    <mergeCell ref="AB58:AC59"/>
    <mergeCell ref="L60:P61"/>
    <mergeCell ref="Q60:Q61"/>
    <mergeCell ref="R60:U61"/>
    <mergeCell ref="V60:AA61"/>
    <mergeCell ref="AB60:AC61"/>
    <mergeCell ref="AA54:AA55"/>
    <mergeCell ref="AB54:AC55"/>
    <mergeCell ref="R54:U55"/>
    <mergeCell ref="V54:Z55"/>
    <mergeCell ref="AB48:AC49"/>
    <mergeCell ref="B55:B59"/>
    <mergeCell ref="C55:E59"/>
    <mergeCell ref="L56:P57"/>
    <mergeCell ref="Q56:Q57"/>
    <mergeCell ref="R56:AA57"/>
    <mergeCell ref="AB56:AC57"/>
    <mergeCell ref="L58:R59"/>
    <mergeCell ref="S58:U59"/>
    <mergeCell ref="AA50:AA51"/>
    <mergeCell ref="AB50:AC51"/>
    <mergeCell ref="L52:P53"/>
    <mergeCell ref="Q52:Q53"/>
    <mergeCell ref="R52:U53"/>
    <mergeCell ref="V52:Z53"/>
    <mergeCell ref="AA52:AA53"/>
    <mergeCell ref="AB52:AC53"/>
    <mergeCell ref="B50:B54"/>
    <mergeCell ref="C50:E54"/>
    <mergeCell ref="L50:P51"/>
    <mergeCell ref="Q50:Q51"/>
    <mergeCell ref="R50:U51"/>
    <mergeCell ref="V50:Z51"/>
    <mergeCell ref="L54:P55"/>
    <mergeCell ref="V44:Z44"/>
    <mergeCell ref="AA44:AA45"/>
    <mergeCell ref="AB44:AC45"/>
    <mergeCell ref="V45:Z45"/>
    <mergeCell ref="B46:B49"/>
    <mergeCell ref="C46:E49"/>
    <mergeCell ref="J46:K59"/>
    <mergeCell ref="L46:P47"/>
    <mergeCell ref="Q46:Q47"/>
    <mergeCell ref="R46:U47"/>
    <mergeCell ref="B44:B45"/>
    <mergeCell ref="C44:E45"/>
    <mergeCell ref="J44:K45"/>
    <mergeCell ref="L44:P45"/>
    <mergeCell ref="Q44:Q45"/>
    <mergeCell ref="R44:U45"/>
    <mergeCell ref="V46:Z47"/>
    <mergeCell ref="AA46:AA47"/>
    <mergeCell ref="AB46:AC47"/>
    <mergeCell ref="L48:P49"/>
    <mergeCell ref="Q48:Q49"/>
    <mergeCell ref="R48:U49"/>
    <mergeCell ref="V48:Z49"/>
    <mergeCell ref="AA48:AA49"/>
    <mergeCell ref="AB38:AC39"/>
    <mergeCell ref="B40:B41"/>
    <mergeCell ref="C40:F41"/>
    <mergeCell ref="G40:J41"/>
    <mergeCell ref="K40:N41"/>
    <mergeCell ref="O40:V41"/>
    <mergeCell ref="Y40:AA41"/>
    <mergeCell ref="AB40:AC41"/>
    <mergeCell ref="B38:B39"/>
    <mergeCell ref="C38:F39"/>
    <mergeCell ref="G38:J39"/>
    <mergeCell ref="K38:N39"/>
    <mergeCell ref="O38:V39"/>
    <mergeCell ref="W38:AA39"/>
    <mergeCell ref="AB35:AC35"/>
    <mergeCell ref="B36:B37"/>
    <mergeCell ref="C36:F37"/>
    <mergeCell ref="G36:J37"/>
    <mergeCell ref="K36:N37"/>
    <mergeCell ref="O36:V37"/>
    <mergeCell ref="Y36:AA37"/>
    <mergeCell ref="AB36:AC37"/>
    <mergeCell ref="C34:F34"/>
    <mergeCell ref="G34:J34"/>
    <mergeCell ref="K34:N34"/>
    <mergeCell ref="O34:V35"/>
    <mergeCell ref="W34:AA34"/>
    <mergeCell ref="AB34:AC34"/>
    <mergeCell ref="C35:F35"/>
    <mergeCell ref="G35:J35"/>
    <mergeCell ref="K35:N35"/>
    <mergeCell ref="W35:AA35"/>
    <mergeCell ref="I28:N28"/>
    <mergeCell ref="J30:O30"/>
    <mergeCell ref="S30:T30"/>
    <mergeCell ref="B32:G32"/>
    <mergeCell ref="H32:AC32"/>
    <mergeCell ref="B33:G33"/>
    <mergeCell ref="H33:AC33"/>
    <mergeCell ref="B21:G22"/>
    <mergeCell ref="H21:AC21"/>
    <mergeCell ref="H22:AC22"/>
    <mergeCell ref="B23:G23"/>
    <mergeCell ref="H23:AC23"/>
    <mergeCell ref="B25:G31"/>
    <mergeCell ref="S25:T25"/>
    <mergeCell ref="S27:T28"/>
    <mergeCell ref="U27:W28"/>
    <mergeCell ref="X27:Z28"/>
    <mergeCell ref="D16:H16"/>
    <mergeCell ref="D17:D18"/>
    <mergeCell ref="E17:E18"/>
    <mergeCell ref="F17:F18"/>
    <mergeCell ref="G17:G18"/>
    <mergeCell ref="H17:H18"/>
    <mergeCell ref="O17:AA17"/>
    <mergeCell ref="O18:AA18"/>
    <mergeCell ref="O16:AF16"/>
    <mergeCell ref="D10:H10"/>
    <mergeCell ref="O10:AA10"/>
    <mergeCell ref="D11:D12"/>
    <mergeCell ref="E11:E12"/>
    <mergeCell ref="F11:F12"/>
    <mergeCell ref="G11:G12"/>
    <mergeCell ref="H11:H12"/>
    <mergeCell ref="O11:AA11"/>
    <mergeCell ref="O12:AA12"/>
  </mergeCells>
  <phoneticPr fontId="5"/>
  <conditionalFormatting sqref="N101">
    <cfRule type="cellIs" dxfId="6" priority="7" stopIfTrue="1" operator="equal">
      <formula>0</formula>
    </cfRule>
  </conditionalFormatting>
  <dataValidations count="3">
    <dataValidation type="list" allowBlank="1" showInputMessage="1" showErrorMessage="1" prompt="保管方法を右の▼で表示し選択してください" sqref="W38:AA39" xr:uid="{65FD9DB1-B08A-4AEA-B365-1B8FC4723526}">
      <formula1>$AM$33:$AM$40</formula1>
    </dataValidation>
    <dataValidation type="list" allowBlank="1" showInputMessage="1" showErrorMessage="1" prompt="供試体の種類を右の▼で表示し選択してください" sqref="I28:N28" xr:uid="{1B3A79F2-2F7B-4630-A84A-B230FB23A63D}">
      <formula1>$AM$2:$AM$12</formula1>
    </dataValidation>
    <dataValidation type="list" allowBlank="1" showInputMessage="1" showErrorMessage="1" prompt="養生方法を右の▼で表示し選択してください" sqref="AB38:AC39" xr:uid="{4BEDB4B1-C6B7-4392-AFE4-6F8426CFD196}">
      <formula1>$AM$19:$AM$21</formula1>
    </dataValidation>
  </dataValidations>
  <printOptions horizontalCentered="1" verticalCentered="1"/>
  <pageMargins left="0.39370078740157483" right="0" top="0" bottom="0" header="0" footer="0"/>
  <pageSetup paperSize="9" scale="65" orientation="portrait" horizontalDpi="1200" verticalDpi="1200" r:id="rId1"/>
  <headerFooter alignWithMargins="0"/>
  <colBreaks count="1" manualBreakCount="1">
    <brk id="30"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20</xdr:col>
                    <xdr:colOff>295275</xdr:colOff>
                    <xdr:row>23</xdr:row>
                    <xdr:rowOff>57150</xdr:rowOff>
                  </from>
                  <to>
                    <xdr:col>21</xdr:col>
                    <xdr:colOff>276225</xdr:colOff>
                    <xdr:row>24</xdr:row>
                    <xdr:rowOff>180975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24</xdr:col>
                    <xdr:colOff>133350</xdr:colOff>
                    <xdr:row>29</xdr:row>
                    <xdr:rowOff>38100</xdr:rowOff>
                  </from>
                  <to>
                    <xdr:col>26</xdr:col>
                    <xdr:colOff>361950</xdr:colOff>
                    <xdr:row>29</xdr:row>
                    <xdr:rowOff>323850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26</xdr:col>
                    <xdr:colOff>447675</xdr:colOff>
                    <xdr:row>29</xdr:row>
                    <xdr:rowOff>57150</xdr:rowOff>
                  </from>
                  <to>
                    <xdr:col>27</xdr:col>
                    <xdr:colOff>390525</xdr:colOff>
                    <xdr:row>29</xdr:row>
                    <xdr:rowOff>285750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20</xdr:col>
                    <xdr:colOff>371475</xdr:colOff>
                    <xdr:row>29</xdr:row>
                    <xdr:rowOff>76200</xdr:rowOff>
                  </from>
                  <to>
                    <xdr:col>20</xdr:col>
                    <xdr:colOff>676275</xdr:colOff>
                    <xdr:row>29</xdr:row>
                    <xdr:rowOff>285750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20</xdr:col>
                    <xdr:colOff>295275</xdr:colOff>
                    <xdr:row>24</xdr:row>
                    <xdr:rowOff>190500</xdr:rowOff>
                  </from>
                  <to>
                    <xdr:col>21</xdr:col>
                    <xdr:colOff>285750</xdr:colOff>
                    <xdr:row>25</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76200</xdr:colOff>
                    <xdr:row>74</xdr:row>
                    <xdr:rowOff>95250</xdr:rowOff>
                  </from>
                  <to>
                    <xdr:col>2</xdr:col>
                    <xdr:colOff>104775</xdr:colOff>
                    <xdr:row>75</xdr:row>
                    <xdr:rowOff>57150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47625</xdr:colOff>
                    <xdr:row>70</xdr:row>
                    <xdr:rowOff>133350</xdr:rowOff>
                  </from>
                  <to>
                    <xdr:col>2</xdr:col>
                    <xdr:colOff>76200</xdr:colOff>
                    <xdr:row>71</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6</xdr:col>
                    <xdr:colOff>190500</xdr:colOff>
                    <xdr:row>63</xdr:row>
                    <xdr:rowOff>28575</xdr:rowOff>
                  </from>
                  <to>
                    <xdr:col>9</xdr:col>
                    <xdr:colOff>9525</xdr:colOff>
                    <xdr:row>63</xdr:row>
                    <xdr:rowOff>304800</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6</xdr:col>
                    <xdr:colOff>190500</xdr:colOff>
                    <xdr:row>61</xdr:row>
                    <xdr:rowOff>152400</xdr:rowOff>
                  </from>
                  <to>
                    <xdr:col>9</xdr:col>
                    <xdr:colOff>133350</xdr:colOff>
                    <xdr:row>63</xdr:row>
                    <xdr:rowOff>57150</xdr:rowOff>
                  </to>
                </anchor>
              </controlPr>
            </control>
          </mc:Choice>
        </mc:AlternateContent>
        <mc:AlternateContent xmlns:mc="http://schemas.openxmlformats.org/markup-compatibility/2006">
          <mc:Choice Requires="x14">
            <control shapeId="7193" r:id="rId13" name="Check Box 25">
              <controlPr defaultSize="0" autoFill="0" autoLine="0" autoPict="0">
                <anchor moveWithCells="1">
                  <from>
                    <xdr:col>9</xdr:col>
                    <xdr:colOff>238125</xdr:colOff>
                    <xdr:row>61</xdr:row>
                    <xdr:rowOff>123825</xdr:rowOff>
                  </from>
                  <to>
                    <xdr:col>14</xdr:col>
                    <xdr:colOff>266700</xdr:colOff>
                    <xdr:row>63</xdr:row>
                    <xdr:rowOff>114300</xdr:rowOff>
                  </to>
                </anchor>
              </controlPr>
            </control>
          </mc:Choice>
        </mc:AlternateContent>
        <mc:AlternateContent xmlns:mc="http://schemas.openxmlformats.org/markup-compatibility/2006">
          <mc:Choice Requires="x14">
            <control shapeId="7194" r:id="rId14" name="Check Box 26">
              <controlPr defaultSize="0" autoFill="0" autoLine="0" autoPict="0">
                <anchor moveWithCells="1">
                  <from>
                    <xdr:col>14</xdr:col>
                    <xdr:colOff>152400</xdr:colOff>
                    <xdr:row>61</xdr:row>
                    <xdr:rowOff>114300</xdr:rowOff>
                  </from>
                  <to>
                    <xdr:col>16</xdr:col>
                    <xdr:colOff>38100</xdr:colOff>
                    <xdr:row>63</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581B-5475-4E36-9555-7030CF2ED0AC}">
  <sheetPr>
    <tabColor rgb="FFFF0000"/>
  </sheetPr>
  <dimension ref="A1:AU99"/>
  <sheetViews>
    <sheetView showGridLines="0" showZeros="0" view="pageBreakPreview" zoomScale="106" zoomScaleNormal="100" zoomScaleSheetLayoutView="106" workbookViewId="0">
      <selection activeCell="H19" sqref="H19:AD19"/>
    </sheetView>
  </sheetViews>
  <sheetFormatPr defaultRowHeight="14.25"/>
  <cols>
    <col min="1" max="1" width="1.375" customWidth="1"/>
    <col min="2" max="9" width="3.625" customWidth="1"/>
    <col min="10" max="11" width="3.5" customWidth="1"/>
    <col min="12" max="14" width="3.625" customWidth="1"/>
    <col min="15" max="16" width="5.875" customWidth="1"/>
    <col min="17" max="17" width="5.125" customWidth="1"/>
    <col min="18" max="18" width="1.75" customWidth="1"/>
    <col min="19" max="19" width="8.625" customWidth="1"/>
    <col min="20" max="20" width="2.375" customWidth="1"/>
    <col min="21" max="21" width="8.375" customWidth="1"/>
    <col min="22" max="22" width="6.5" customWidth="1"/>
    <col min="23" max="23" width="1.625" customWidth="1"/>
    <col min="24" max="24" width="4.5" customWidth="1"/>
    <col min="25" max="25" width="6" customWidth="1"/>
    <col min="26" max="26" width="2.375" customWidth="1"/>
    <col min="27" max="27" width="4.5" customWidth="1"/>
    <col min="28" max="28" width="1.5" customWidth="1"/>
    <col min="29" max="29" width="8.125" customWidth="1"/>
    <col min="30" max="30" width="6.625" customWidth="1"/>
    <col min="31" max="31" width="2.875" customWidth="1"/>
    <col min="32" max="32" width="12.625" customWidth="1"/>
    <col min="33" max="33" width="8.375" style="188" hidden="1" customWidth="1"/>
    <col min="34" max="34" width="29.375" style="188" hidden="1" customWidth="1"/>
    <col min="35" max="35" width="8.5" style="189" hidden="1" customWidth="1"/>
    <col min="36" max="36" width="9.25" style="2" hidden="1" customWidth="1"/>
    <col min="37" max="42" width="9" style="2" hidden="1" customWidth="1"/>
    <col min="43" max="45" width="7" style="2" hidden="1" customWidth="1"/>
    <col min="46" max="46" width="9" style="2" hidden="1" customWidth="1"/>
    <col min="47" max="47" width="9" style="2" customWidth="1"/>
    <col min="48" max="54" width="9" customWidth="1"/>
  </cols>
  <sheetData>
    <row r="1" spans="2:43" ht="20.25" customHeight="1">
      <c r="AC1" s="29"/>
      <c r="AD1" s="320" t="s">
        <v>452</v>
      </c>
    </row>
    <row r="2" spans="2:43" ht="17.25" customHeight="1">
      <c r="B2" s="321" t="s">
        <v>453</v>
      </c>
      <c r="X2" s="29" t="s">
        <v>4</v>
      </c>
      <c r="Y2" s="29"/>
      <c r="AG2" s="190" t="s">
        <v>454</v>
      </c>
      <c r="AH2" s="190" t="s">
        <v>455</v>
      </c>
      <c r="AI2" s="191" t="s">
        <v>456</v>
      </c>
      <c r="AQ2" s="169"/>
    </row>
    <row r="3" spans="2:43" ht="19.5" customHeight="1">
      <c r="AG3" s="188" t="s">
        <v>457</v>
      </c>
      <c r="AH3" s="188" t="s">
        <v>458</v>
      </c>
      <c r="AI3" s="192">
        <v>45229</v>
      </c>
      <c r="AQ3" s="169"/>
    </row>
    <row r="4" spans="2:43">
      <c r="C4" t="s">
        <v>459</v>
      </c>
      <c r="AI4" s="192"/>
    </row>
    <row r="5" spans="2:43">
      <c r="AI5" s="192"/>
    </row>
    <row r="6" spans="2:43">
      <c r="G6" s="322"/>
      <c r="H6" s="39"/>
      <c r="I6" s="33"/>
      <c r="J6" s="33"/>
      <c r="K6" s="33"/>
      <c r="L6" s="33"/>
      <c r="M6" s="33"/>
      <c r="N6" s="33"/>
      <c r="AI6" s="192"/>
    </row>
    <row r="7" spans="2:43">
      <c r="C7" s="33"/>
      <c r="G7" s="322"/>
      <c r="H7" s="33"/>
      <c r="I7" s="33"/>
      <c r="J7" s="33"/>
      <c r="K7" s="33"/>
      <c r="L7" s="33"/>
      <c r="M7" s="33"/>
      <c r="AI7" s="192"/>
    </row>
    <row r="8" spans="2:43" ht="20.100000000000001" customHeight="1">
      <c r="C8" s="33"/>
      <c r="F8" t="s">
        <v>460</v>
      </c>
      <c r="I8" s="1"/>
      <c r="L8" s="170" t="s">
        <v>12</v>
      </c>
      <c r="P8" s="1041" t="s">
        <v>736</v>
      </c>
      <c r="Q8" s="1041"/>
      <c r="R8" s="1041"/>
      <c r="S8" s="1041"/>
      <c r="T8" s="1041"/>
      <c r="U8" s="1041"/>
      <c r="V8" s="1041"/>
      <c r="W8" s="1041"/>
      <c r="X8" s="1041"/>
      <c r="Y8" s="1041"/>
      <c r="Z8" s="1041"/>
      <c r="AI8" s="192"/>
    </row>
    <row r="9" spans="2:43" ht="20.100000000000001" customHeight="1">
      <c r="C9" s="33"/>
      <c r="F9" s="1018"/>
      <c r="G9" s="1020"/>
      <c r="H9" s="1020"/>
      <c r="I9" s="1020"/>
      <c r="J9" s="1022"/>
      <c r="L9" s="170" t="s">
        <v>13</v>
      </c>
      <c r="P9" s="1041" t="s">
        <v>738</v>
      </c>
      <c r="Q9" s="1041"/>
      <c r="R9" s="1041"/>
      <c r="S9" s="1041"/>
      <c r="T9" s="1041"/>
      <c r="U9" s="1041"/>
      <c r="V9" s="1041"/>
      <c r="W9" s="1041"/>
      <c r="X9" s="1041"/>
      <c r="Y9" s="1041"/>
      <c r="Z9" s="1041"/>
      <c r="AC9" t="s">
        <v>383</v>
      </c>
      <c r="AI9" s="192"/>
    </row>
    <row r="10" spans="2:43" ht="20.100000000000001" customHeight="1">
      <c r="C10" s="33"/>
      <c r="D10" s="314"/>
      <c r="E10" s="314"/>
      <c r="F10" s="1019"/>
      <c r="G10" s="1021"/>
      <c r="H10" s="1021"/>
      <c r="I10" s="1021"/>
      <c r="J10" s="1023"/>
      <c r="L10" s="258" t="s">
        <v>15</v>
      </c>
      <c r="P10" s="1041" t="s">
        <v>739</v>
      </c>
      <c r="Q10" s="1041"/>
      <c r="R10" s="1041"/>
      <c r="S10" s="1041"/>
      <c r="T10" s="1041"/>
      <c r="U10" s="1041"/>
      <c r="V10" s="1041"/>
      <c r="W10" s="1041"/>
      <c r="X10" s="1041"/>
      <c r="Y10" s="1041"/>
      <c r="Z10" s="1041"/>
      <c r="AA10" s="1"/>
      <c r="AI10" s="192"/>
    </row>
    <row r="11" spans="2:43" ht="20.100000000000001" customHeight="1">
      <c r="C11" s="33"/>
      <c r="D11" s="314"/>
      <c r="E11" s="314"/>
      <c r="F11" s="314"/>
      <c r="G11" s="314"/>
      <c r="H11" s="314"/>
      <c r="I11" s="323"/>
      <c r="L11" s="82"/>
      <c r="P11" s="1284"/>
      <c r="Q11" s="1284"/>
      <c r="R11" s="324"/>
      <c r="S11" s="324"/>
      <c r="T11" s="324"/>
      <c r="U11" s="1284"/>
      <c r="V11" s="1284"/>
      <c r="W11" s="324"/>
      <c r="X11" s="324"/>
      <c r="Y11" s="324"/>
      <c r="Z11" s="324"/>
      <c r="AI11" s="192"/>
    </row>
    <row r="12" spans="2:43" ht="20.100000000000001" customHeight="1">
      <c r="D12" s="33"/>
      <c r="F12" t="s">
        <v>461</v>
      </c>
      <c r="I12" s="1"/>
      <c r="K12" s="33"/>
      <c r="L12" s="170" t="s">
        <v>12</v>
      </c>
      <c r="P12" s="1285" t="s">
        <v>751</v>
      </c>
      <c r="Q12" s="1285"/>
      <c r="R12" s="1285"/>
      <c r="S12" s="1285"/>
      <c r="T12" s="1285"/>
      <c r="U12" s="1285"/>
      <c r="V12" s="1285"/>
      <c r="W12" s="1285"/>
      <c r="X12" s="1285"/>
      <c r="Y12" s="1285"/>
      <c r="Z12" s="1285"/>
      <c r="AI12" s="192"/>
      <c r="AN12" s="193"/>
    </row>
    <row r="13" spans="2:43" ht="20.100000000000001" customHeight="1">
      <c r="C13" s="33"/>
      <c r="F13" s="1018"/>
      <c r="G13" s="1020"/>
      <c r="H13" s="1020"/>
      <c r="I13" s="1020"/>
      <c r="J13" s="1286"/>
      <c r="K13" s="33"/>
      <c r="L13" s="170" t="s">
        <v>13</v>
      </c>
      <c r="P13" s="1285"/>
      <c r="Q13" s="1285"/>
      <c r="R13" s="1285"/>
      <c r="S13" s="1285"/>
      <c r="T13" s="1285"/>
      <c r="U13" s="1285"/>
      <c r="V13" s="1285"/>
      <c r="W13" s="1285"/>
      <c r="X13" s="1285"/>
      <c r="Y13" s="1285"/>
      <c r="Z13" s="1285"/>
      <c r="AC13" t="s">
        <v>383</v>
      </c>
      <c r="AI13" s="192"/>
      <c r="AK13" s="194"/>
    </row>
    <row r="14" spans="2:43" ht="20.100000000000001" customHeight="1">
      <c r="C14" s="33"/>
      <c r="F14" s="1019"/>
      <c r="G14" s="1021"/>
      <c r="H14" s="1021"/>
      <c r="I14" s="1021"/>
      <c r="J14" s="1023"/>
      <c r="K14" s="33"/>
      <c r="L14" s="258" t="s">
        <v>15</v>
      </c>
      <c r="P14" s="1041"/>
      <c r="Q14" s="1041"/>
      <c r="R14" s="1041"/>
      <c r="S14" s="1041"/>
      <c r="T14" s="1041"/>
      <c r="U14" s="1041"/>
      <c r="V14" s="1041"/>
      <c r="W14" s="1041"/>
      <c r="X14" s="1041"/>
      <c r="Y14" s="1041"/>
      <c r="Z14" s="1041"/>
      <c r="AA14" s="1"/>
      <c r="AI14" s="192"/>
      <c r="AK14" s="194"/>
    </row>
    <row r="15" spans="2:43" ht="18" customHeight="1">
      <c r="C15" s="33"/>
      <c r="G15" s="90"/>
      <c r="H15" s="107"/>
      <c r="I15" s="107"/>
      <c r="J15" s="33"/>
      <c r="K15" s="33"/>
      <c r="P15" s="1272"/>
      <c r="Q15" s="1272"/>
      <c r="R15" s="132"/>
      <c r="S15" s="132"/>
      <c r="T15" s="132"/>
      <c r="U15" s="1272"/>
      <c r="V15" s="1272"/>
      <c r="AI15" s="192"/>
      <c r="AK15" s="194"/>
    </row>
    <row r="16" spans="2:43" ht="16.5" customHeight="1">
      <c r="B16" t="s">
        <v>462</v>
      </c>
      <c r="C16" s="33"/>
      <c r="G16" s="90"/>
      <c r="H16" s="107"/>
      <c r="I16" s="107"/>
      <c r="J16" s="33"/>
      <c r="K16" s="33"/>
      <c r="S16" s="1"/>
      <c r="AI16" s="192"/>
    </row>
    <row r="17" spans="2:44" ht="24" customHeight="1">
      <c r="B17" s="1273" t="s">
        <v>388</v>
      </c>
      <c r="C17" s="1274"/>
      <c r="D17" s="1274"/>
      <c r="E17" s="1274"/>
      <c r="F17" s="1274"/>
      <c r="G17" s="1275"/>
      <c r="H17" s="1063"/>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5"/>
      <c r="AI17" s="192"/>
    </row>
    <row r="18" spans="2:44" ht="24" customHeight="1">
      <c r="B18" s="1276"/>
      <c r="C18" s="1277"/>
      <c r="D18" s="1277"/>
      <c r="E18" s="1277"/>
      <c r="F18" s="1277"/>
      <c r="G18" s="1278"/>
      <c r="H18" s="1279" t="s">
        <v>734</v>
      </c>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1"/>
      <c r="AI18" s="192"/>
    </row>
    <row r="19" spans="2:44" ht="24" customHeight="1">
      <c r="B19" s="990" t="s">
        <v>390</v>
      </c>
      <c r="C19" s="991"/>
      <c r="D19" s="991"/>
      <c r="E19" s="991"/>
      <c r="F19" s="991"/>
      <c r="G19" s="992"/>
      <c r="H19" s="1282"/>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283"/>
      <c r="AI19" s="192"/>
      <c r="AJ19" s="195"/>
      <c r="AK19" s="196"/>
      <c r="AL19" s="197"/>
      <c r="AM19" s="195"/>
      <c r="AN19" s="196"/>
      <c r="AO19" s="198"/>
      <c r="AP19" s="195"/>
      <c r="AQ19" s="196"/>
      <c r="AR19" s="197"/>
    </row>
    <row r="20" spans="2:44" ht="24" customHeight="1">
      <c r="B20" s="990" t="s">
        <v>463</v>
      </c>
      <c r="C20" s="991"/>
      <c r="D20" s="991"/>
      <c r="E20" s="991"/>
      <c r="F20" s="991"/>
      <c r="G20" s="992"/>
      <c r="H20" s="1282"/>
      <c r="I20" s="1011"/>
      <c r="J20" s="1011"/>
      <c r="K20" s="1011"/>
      <c r="L20" s="1011"/>
      <c r="M20" s="1011"/>
      <c r="N20" s="1011"/>
      <c r="O20" s="1011"/>
      <c r="P20" s="1011"/>
      <c r="Q20" s="1011"/>
      <c r="R20" s="1011"/>
      <c r="S20" s="1011"/>
      <c r="T20" s="1011"/>
      <c r="U20" s="1011"/>
      <c r="V20" s="1011"/>
      <c r="W20" s="1011"/>
      <c r="X20" s="1011"/>
      <c r="Y20" s="1011"/>
      <c r="Z20" s="1011"/>
      <c r="AA20" s="1011"/>
      <c r="AB20" s="1011"/>
      <c r="AC20" s="1011"/>
      <c r="AD20" s="1283"/>
      <c r="AI20" s="199"/>
    </row>
    <row r="21" spans="2:44" ht="24" customHeight="1">
      <c r="B21" s="990" t="s">
        <v>33</v>
      </c>
      <c r="C21" s="991"/>
      <c r="D21" s="991"/>
      <c r="E21" s="991"/>
      <c r="F21" s="991"/>
      <c r="G21" s="992"/>
      <c r="H21" s="1282"/>
      <c r="I21" s="1011"/>
      <c r="J21" s="1011"/>
      <c r="K21" s="1011"/>
      <c r="L21" s="1011"/>
      <c r="M21" s="1011"/>
      <c r="N21" s="1011"/>
      <c r="O21" s="1011"/>
      <c r="P21" s="1011"/>
      <c r="Q21" s="1011"/>
      <c r="R21" s="1011"/>
      <c r="S21" s="1011"/>
      <c r="T21" s="1011"/>
      <c r="U21" s="1011"/>
      <c r="V21" s="1011"/>
      <c r="W21" s="1011"/>
      <c r="X21" s="1011"/>
      <c r="Y21" s="1011"/>
      <c r="Z21" s="1011"/>
      <c r="AA21" s="1011"/>
      <c r="AB21" s="1011"/>
      <c r="AC21" s="1011"/>
      <c r="AD21" s="1283"/>
      <c r="AI21" s="199"/>
    </row>
    <row r="22" spans="2:44" ht="3" customHeight="1">
      <c r="B22" s="87"/>
      <c r="C22" s="88"/>
      <c r="D22" s="88"/>
      <c r="E22" s="88"/>
      <c r="F22" s="88"/>
      <c r="G22" s="89"/>
      <c r="H22" s="325"/>
      <c r="I22" s="135"/>
      <c r="J22" s="135"/>
      <c r="K22" s="135"/>
      <c r="L22" s="135"/>
      <c r="M22" s="135"/>
      <c r="N22" s="135"/>
      <c r="O22" s="135"/>
      <c r="P22" s="135"/>
      <c r="Q22" s="135"/>
      <c r="R22" s="135"/>
      <c r="S22" s="135"/>
      <c r="T22" s="135"/>
      <c r="U22" s="135"/>
      <c r="V22" s="135"/>
      <c r="W22" s="135"/>
      <c r="X22" s="135"/>
      <c r="Y22" s="135"/>
      <c r="Z22" s="135"/>
      <c r="AA22" s="135"/>
      <c r="AB22" s="135"/>
      <c r="AC22" s="135"/>
      <c r="AD22" s="326"/>
      <c r="AI22" s="199"/>
    </row>
    <row r="23" spans="2:44" ht="22.5" customHeight="1">
      <c r="B23" s="985" t="s">
        <v>464</v>
      </c>
      <c r="C23" s="986"/>
      <c r="D23" s="986"/>
      <c r="E23" s="986"/>
      <c r="F23" s="986"/>
      <c r="G23" s="987"/>
      <c r="H23" s="325"/>
      <c r="I23" s="135"/>
      <c r="J23" s="135"/>
      <c r="K23" s="135"/>
      <c r="L23" s="327"/>
      <c r="M23" s="328"/>
      <c r="N23" s="329"/>
      <c r="O23" s="1295" t="s">
        <v>743</v>
      </c>
      <c r="P23" s="1296"/>
      <c r="Q23" s="1296"/>
      <c r="R23" s="1296"/>
      <c r="S23" s="1296"/>
      <c r="T23" s="1296"/>
      <c r="U23" s="1296"/>
      <c r="V23" s="135"/>
      <c r="W23" s="135"/>
      <c r="X23" s="135"/>
      <c r="Y23" s="135"/>
      <c r="Z23" s="135"/>
      <c r="AA23" s="135"/>
      <c r="AB23" s="135"/>
      <c r="AC23" s="135"/>
      <c r="AD23" s="326"/>
      <c r="AI23" s="199"/>
      <c r="AJ23" s="200" t="s">
        <v>465</v>
      </c>
      <c r="AK23" s="177" t="s">
        <v>393</v>
      </c>
      <c r="AL23" s="177" t="s">
        <v>394</v>
      </c>
      <c r="AM23" s="177"/>
      <c r="AN23" s="177"/>
      <c r="AO23" s="177"/>
      <c r="AP23" s="173"/>
      <c r="AQ23" s="173"/>
    </row>
    <row r="24" spans="2:44" ht="3" customHeight="1">
      <c r="B24" s="1287"/>
      <c r="C24" s="1288"/>
      <c r="D24" s="1288"/>
      <c r="E24" s="1288"/>
      <c r="F24" s="1288"/>
      <c r="G24" s="1289"/>
      <c r="H24" s="330"/>
      <c r="I24" s="61"/>
      <c r="J24" s="331"/>
      <c r="K24" s="331"/>
      <c r="L24" s="331"/>
      <c r="M24" s="332"/>
      <c r="N24" s="61"/>
      <c r="O24" s="333"/>
      <c r="P24" s="333"/>
      <c r="Q24" s="64"/>
      <c r="R24" s="64"/>
      <c r="S24" s="334"/>
      <c r="T24" s="334"/>
      <c r="U24" s="334"/>
      <c r="V24" s="61"/>
      <c r="W24" s="61"/>
      <c r="X24" s="61"/>
      <c r="Y24" s="61"/>
      <c r="Z24" s="61"/>
      <c r="AA24" s="61"/>
      <c r="AB24" s="61"/>
      <c r="AC24" s="61"/>
      <c r="AD24" s="65"/>
      <c r="AI24" s="192"/>
      <c r="AJ24" s="173"/>
      <c r="AK24" s="177"/>
      <c r="AL24" s="177"/>
      <c r="AM24" s="177"/>
      <c r="AN24" s="177"/>
      <c r="AO24" s="177"/>
      <c r="AP24" s="173"/>
      <c r="AQ24" s="173"/>
    </row>
    <row r="25" spans="2:44" ht="22.5" customHeight="1">
      <c r="B25" s="335" t="s">
        <v>466</v>
      </c>
      <c r="C25" s="40"/>
      <c r="D25" s="40"/>
      <c r="E25" s="40"/>
      <c r="F25" s="40"/>
      <c r="G25" s="40"/>
      <c r="H25" s="107"/>
      <c r="I25" s="33"/>
      <c r="J25" s="33"/>
      <c r="K25" s="33"/>
      <c r="L25" s="33"/>
      <c r="M25" s="33"/>
      <c r="N25" s="33"/>
      <c r="O25" s="33"/>
      <c r="P25" s="33"/>
      <c r="Q25" s="33"/>
      <c r="R25" s="1"/>
      <c r="AI25" s="192"/>
      <c r="AJ25" s="173"/>
      <c r="AK25" s="177" t="b">
        <v>0</v>
      </c>
      <c r="AL25" s="177" t="b">
        <v>0</v>
      </c>
      <c r="AM25" s="177"/>
      <c r="AN25" s="177"/>
      <c r="AO25" s="177"/>
      <c r="AP25" s="173"/>
      <c r="AQ25" s="173"/>
    </row>
    <row r="26" spans="2:44" ht="3" customHeight="1">
      <c r="B26" s="74"/>
      <c r="C26" s="336"/>
      <c r="D26" s="336"/>
      <c r="E26" s="336"/>
      <c r="F26" s="336"/>
      <c r="G26" s="337"/>
      <c r="H26" s="338"/>
      <c r="I26" s="339"/>
      <c r="J26" s="339"/>
      <c r="K26" s="339"/>
      <c r="L26" s="339"/>
      <c r="M26" s="339"/>
      <c r="N26" s="339"/>
      <c r="O26" s="339"/>
      <c r="P26" s="339"/>
      <c r="Q26" s="339"/>
      <c r="R26" s="19"/>
      <c r="S26" s="340"/>
      <c r="T26" s="18"/>
      <c r="U26" s="340"/>
      <c r="V26" s="340"/>
      <c r="W26" s="18"/>
      <c r="X26" s="18"/>
      <c r="Y26" s="18"/>
      <c r="Z26" s="18"/>
      <c r="AA26" s="18"/>
      <c r="AB26" s="18"/>
      <c r="AC26" s="18"/>
      <c r="AD26" s="77"/>
      <c r="AI26" s="192"/>
      <c r="AJ26" s="173"/>
      <c r="AK26" s="177"/>
      <c r="AL26" s="177"/>
      <c r="AM26" s="177"/>
      <c r="AN26" s="177"/>
      <c r="AO26" s="177"/>
      <c r="AP26" s="173"/>
      <c r="AQ26" s="173"/>
    </row>
    <row r="27" spans="2:44" ht="13.5" customHeight="1">
      <c r="B27" s="1290" t="s">
        <v>467</v>
      </c>
      <c r="C27" s="1291"/>
      <c r="D27" s="1291"/>
      <c r="E27" s="1291"/>
      <c r="F27" s="1291"/>
      <c r="G27" s="1291"/>
      <c r="H27" s="323"/>
      <c r="I27" s="314"/>
      <c r="J27" s="314"/>
      <c r="K27" s="33"/>
      <c r="L27" s="33"/>
      <c r="M27" s="107"/>
      <c r="O27" s="341"/>
      <c r="P27" s="1292"/>
      <c r="Q27" s="1292"/>
      <c r="R27" s="1"/>
      <c r="S27" s="1292"/>
      <c r="U27" s="1292"/>
      <c r="W27" s="33" t="s">
        <v>45</v>
      </c>
      <c r="Y27" s="33" t="s">
        <v>46</v>
      </c>
      <c r="AC27" s="33" t="s">
        <v>468</v>
      </c>
      <c r="AD27" s="342"/>
      <c r="AI27" s="192"/>
      <c r="AJ27" s="200" t="s">
        <v>216</v>
      </c>
      <c r="AK27" s="177" t="s">
        <v>41</v>
      </c>
      <c r="AL27" s="177" t="s">
        <v>469</v>
      </c>
      <c r="AM27" s="177" t="s">
        <v>470</v>
      </c>
      <c r="AN27" s="177"/>
      <c r="AO27" s="177"/>
      <c r="AP27" s="173"/>
      <c r="AQ27" s="173"/>
    </row>
    <row r="28" spans="2:44" ht="13.5" customHeight="1">
      <c r="B28" s="1290"/>
      <c r="C28" s="1291"/>
      <c r="D28" s="1291"/>
      <c r="E28" s="1291"/>
      <c r="F28" s="1291"/>
      <c r="G28" s="1291"/>
      <c r="H28" s="323"/>
      <c r="I28" s="314"/>
      <c r="J28" s="314"/>
      <c r="K28" s="33"/>
      <c r="L28" s="33"/>
      <c r="M28" s="107"/>
      <c r="O28" s="1293" t="s">
        <v>43</v>
      </c>
      <c r="P28" s="1292"/>
      <c r="Q28" s="1292"/>
      <c r="R28" s="1294" t="s">
        <v>43</v>
      </c>
      <c r="S28" s="1292"/>
      <c r="T28" s="1294" t="s">
        <v>43</v>
      </c>
      <c r="U28" s="1292"/>
      <c r="V28" s="1305" t="s">
        <v>43</v>
      </c>
      <c r="AC28" s="33" t="s">
        <v>471</v>
      </c>
      <c r="AD28" s="342"/>
      <c r="AI28" s="192"/>
      <c r="AJ28" s="173"/>
      <c r="AK28" s="177" t="b">
        <v>0</v>
      </c>
      <c r="AL28" s="177" t="b">
        <v>0</v>
      </c>
      <c r="AM28" s="177" t="b">
        <v>0</v>
      </c>
      <c r="AN28" s="177"/>
      <c r="AO28" s="177"/>
      <c r="AP28" s="173"/>
      <c r="AQ28" s="173"/>
    </row>
    <row r="29" spans="2:44" ht="13.5" customHeight="1">
      <c r="B29" s="1290"/>
      <c r="C29" s="1291"/>
      <c r="D29" s="1291"/>
      <c r="E29" s="1291"/>
      <c r="F29" s="1291"/>
      <c r="G29" s="1291"/>
      <c r="H29" s="323"/>
      <c r="I29" s="314"/>
      <c r="J29" s="314"/>
      <c r="K29" s="33"/>
      <c r="L29" s="33"/>
      <c r="M29" s="107"/>
      <c r="N29" s="27"/>
      <c r="O29" s="1293"/>
      <c r="P29" s="1292"/>
      <c r="Q29" s="1292"/>
      <c r="R29" s="1294"/>
      <c r="S29" s="1292"/>
      <c r="T29" s="1294"/>
      <c r="U29" s="1292"/>
      <c r="V29" s="1305"/>
      <c r="W29" s="343" t="s">
        <v>49</v>
      </c>
      <c r="Y29" s="201"/>
      <c r="AC29" s="33" t="s">
        <v>472</v>
      </c>
      <c r="AD29" s="342"/>
      <c r="AI29" s="192"/>
      <c r="AJ29" s="173"/>
      <c r="AK29" s="177"/>
      <c r="AL29" s="177"/>
      <c r="AM29" s="177"/>
      <c r="AN29" s="177"/>
      <c r="AO29" s="177"/>
      <c r="AP29" s="173"/>
      <c r="AQ29" s="173"/>
    </row>
    <row r="30" spans="2:44" ht="5.25" customHeight="1">
      <c r="B30" s="1290"/>
      <c r="C30" s="1291"/>
      <c r="D30" s="1291"/>
      <c r="E30" s="1291"/>
      <c r="F30" s="1291"/>
      <c r="G30" s="1291"/>
      <c r="H30" s="323"/>
      <c r="I30" s="314"/>
      <c r="J30" s="314"/>
      <c r="K30" s="33"/>
      <c r="L30" s="33"/>
      <c r="M30" s="344"/>
      <c r="N30" s="84"/>
      <c r="O30" s="345"/>
      <c r="P30" s="345"/>
      <c r="Q30" s="143"/>
      <c r="R30" s="143"/>
      <c r="S30" s="84"/>
      <c r="T30" s="84"/>
      <c r="U30" s="84"/>
      <c r="AC30" s="1306"/>
      <c r="AD30" s="1307"/>
      <c r="AJ30" s="173"/>
      <c r="AK30" s="177"/>
      <c r="AL30" s="177"/>
      <c r="AM30" s="177"/>
      <c r="AN30" s="177"/>
      <c r="AO30" s="177"/>
      <c r="AP30" s="173"/>
      <c r="AQ30" s="173"/>
    </row>
    <row r="31" spans="2:44" ht="25.5" customHeight="1">
      <c r="B31" s="1297" t="s">
        <v>128</v>
      </c>
      <c r="C31" s="1298"/>
      <c r="D31" s="1298"/>
      <c r="E31" s="1298"/>
      <c r="F31" s="1298"/>
      <c r="G31" s="1298"/>
      <c r="H31" s="346"/>
      <c r="I31" s="347" t="s">
        <v>473</v>
      </c>
      <c r="J31" s="131"/>
      <c r="K31" s="347"/>
      <c r="L31" s="347"/>
      <c r="N31" s="1"/>
      <c r="O31" s="29"/>
      <c r="Q31" s="1"/>
      <c r="R31" s="82"/>
      <c r="S31" s="1"/>
      <c r="T31" s="1"/>
      <c r="U31" s="29"/>
      <c r="V31" s="347" t="s">
        <v>69</v>
      </c>
      <c r="W31" s="94" t="s">
        <v>52</v>
      </c>
      <c r="X31" s="1308"/>
      <c r="Y31" s="1308"/>
      <c r="Z31" s="1308"/>
      <c r="AA31" s="1308"/>
      <c r="AB31" s="1308"/>
      <c r="AC31" s="1308"/>
      <c r="AD31" s="348" t="s">
        <v>53</v>
      </c>
      <c r="AJ31" s="200" t="s">
        <v>474</v>
      </c>
      <c r="AK31" s="177" t="s">
        <v>475</v>
      </c>
      <c r="AL31" s="177" t="s">
        <v>476</v>
      </c>
      <c r="AM31" s="177" t="s">
        <v>477</v>
      </c>
      <c r="AN31" s="177" t="s">
        <v>478</v>
      </c>
      <c r="AO31" s="177"/>
      <c r="AP31" s="173" t="s">
        <v>479</v>
      </c>
      <c r="AQ31" s="173" t="s">
        <v>480</v>
      </c>
      <c r="AR31" s="177" t="s">
        <v>50</v>
      </c>
    </row>
    <row r="32" spans="2:44" ht="25.5" customHeight="1">
      <c r="B32" s="1297" t="s">
        <v>54</v>
      </c>
      <c r="C32" s="1298"/>
      <c r="D32" s="1298"/>
      <c r="E32" s="1298"/>
      <c r="F32" s="1298"/>
      <c r="G32" s="1298"/>
      <c r="H32" s="1309"/>
      <c r="I32" s="1310"/>
      <c r="J32" s="1310"/>
      <c r="K32" s="1310"/>
      <c r="L32" s="1310"/>
      <c r="M32" s="1310"/>
      <c r="N32" s="1310"/>
      <c r="O32" s="1310"/>
      <c r="P32" s="1310"/>
      <c r="Q32" s="1311"/>
      <c r="R32" s="1301" t="s">
        <v>481</v>
      </c>
      <c r="S32" s="1302"/>
      <c r="T32" s="1303"/>
      <c r="U32" s="349"/>
      <c r="V32" s="96" t="s">
        <v>56</v>
      </c>
      <c r="W32" s="350"/>
      <c r="X32" s="1312" t="str">
        <f>IF(U32="","",H32+U32)</f>
        <v/>
      </c>
      <c r="Y32" s="1313"/>
      <c r="Z32" s="1313"/>
      <c r="AA32" s="1313"/>
      <c r="AB32" s="1313"/>
      <c r="AC32" s="1313"/>
      <c r="AD32" s="1314"/>
      <c r="AJ32" s="173"/>
      <c r="AK32" s="177" t="b">
        <v>0</v>
      </c>
      <c r="AL32" s="177" t="b">
        <v>0</v>
      </c>
      <c r="AM32" s="177" t="b">
        <v>0</v>
      </c>
      <c r="AN32" s="177" t="b">
        <v>0</v>
      </c>
      <c r="AO32" s="177"/>
      <c r="AP32" s="173" t="b">
        <v>0</v>
      </c>
      <c r="AQ32" s="173" t="b">
        <v>0</v>
      </c>
      <c r="AR32" s="2" t="b">
        <v>0</v>
      </c>
    </row>
    <row r="33" spans="2:46" ht="25.5" customHeight="1">
      <c r="B33" s="1297" t="s">
        <v>482</v>
      </c>
      <c r="C33" s="1298"/>
      <c r="D33" s="1298"/>
      <c r="E33" s="1298"/>
      <c r="F33" s="1298"/>
      <c r="G33" s="1298"/>
      <c r="H33" s="1299"/>
      <c r="I33" s="1300"/>
      <c r="J33" s="1300"/>
      <c r="K33" s="1300"/>
      <c r="L33" s="1300"/>
      <c r="M33" s="1300"/>
      <c r="N33" s="1300"/>
      <c r="O33" s="1300"/>
      <c r="P33" s="113" t="s">
        <v>483</v>
      </c>
      <c r="Q33" s="141"/>
      <c r="R33" s="1301" t="s">
        <v>60</v>
      </c>
      <c r="S33" s="1302"/>
      <c r="T33" s="1303"/>
      <c r="U33" s="1300"/>
      <c r="V33" s="1300"/>
      <c r="W33" s="1300"/>
      <c r="X33" s="1300"/>
      <c r="Y33" s="1300"/>
      <c r="Z33" s="1300"/>
      <c r="AA33" s="96" t="s">
        <v>61</v>
      </c>
      <c r="AB33" s="96"/>
      <c r="AC33" s="96"/>
      <c r="AD33" s="100"/>
      <c r="AJ33" s="194" t="s">
        <v>484</v>
      </c>
      <c r="AK33" s="178" t="s">
        <v>485</v>
      </c>
      <c r="AL33" s="178" t="s">
        <v>486</v>
      </c>
      <c r="AM33" s="178" t="s">
        <v>487</v>
      </c>
      <c r="AN33" s="178" t="s">
        <v>488</v>
      </c>
      <c r="AO33" s="177" t="s">
        <v>69</v>
      </c>
      <c r="AP33" s="173"/>
      <c r="AQ33" s="173"/>
    </row>
    <row r="34" spans="2:46" ht="35.25" customHeight="1">
      <c r="B34" s="1297" t="s">
        <v>489</v>
      </c>
      <c r="C34" s="1298"/>
      <c r="D34" s="1298"/>
      <c r="E34" s="1298"/>
      <c r="F34" s="1298"/>
      <c r="G34" s="1298"/>
      <c r="H34" s="142"/>
      <c r="I34" s="1304"/>
      <c r="J34" s="1304"/>
      <c r="K34" s="351" t="s">
        <v>490</v>
      </c>
      <c r="L34" s="351"/>
      <c r="M34" s="351"/>
      <c r="N34" s="351"/>
      <c r="O34" s="351"/>
      <c r="P34" s="113"/>
      <c r="Q34" s="141"/>
      <c r="R34" s="1301" t="s">
        <v>10</v>
      </c>
      <c r="S34" s="1302"/>
      <c r="T34" s="1303"/>
      <c r="U34" s="96"/>
      <c r="V34" s="96"/>
      <c r="W34" s="96"/>
      <c r="X34" s="96"/>
      <c r="Y34" s="96"/>
      <c r="Z34" s="96"/>
      <c r="AA34" s="96"/>
      <c r="AB34" s="96"/>
      <c r="AC34" s="96"/>
      <c r="AD34" s="100"/>
      <c r="AK34" s="2" t="b">
        <v>0</v>
      </c>
      <c r="AL34" s="2" t="b">
        <v>0</v>
      </c>
      <c r="AM34" s="2" t="b">
        <v>0</v>
      </c>
      <c r="AN34" s="2" t="b">
        <v>0</v>
      </c>
      <c r="AO34" s="177" t="b">
        <v>0</v>
      </c>
      <c r="AP34" s="173"/>
      <c r="AQ34" s="173"/>
    </row>
    <row r="35" spans="2:46" ht="25.5" customHeight="1">
      <c r="B35" s="1324" t="s">
        <v>22</v>
      </c>
      <c r="C35" s="1325"/>
      <c r="D35" s="1325"/>
      <c r="E35" s="1325"/>
      <c r="F35" s="1325"/>
      <c r="G35" s="1325"/>
      <c r="H35" s="1326">
        <v>0</v>
      </c>
      <c r="I35" s="1327"/>
      <c r="J35" s="1327"/>
      <c r="K35" s="1327"/>
      <c r="L35" s="1327"/>
      <c r="M35" s="1327"/>
      <c r="N35" s="1327"/>
      <c r="O35" s="1327"/>
      <c r="P35" s="1327"/>
      <c r="Q35" s="1327"/>
      <c r="R35" s="1327"/>
      <c r="S35" s="1327"/>
      <c r="T35" s="1327"/>
      <c r="U35" s="1327"/>
      <c r="V35" s="1327"/>
      <c r="W35" s="1327"/>
      <c r="X35" s="1327"/>
      <c r="Y35" s="1327"/>
      <c r="Z35" s="1327"/>
      <c r="AA35" s="1327"/>
      <c r="AB35" s="1327"/>
      <c r="AC35" s="1327"/>
      <c r="AD35" s="1328"/>
      <c r="AJ35" s="200" t="s">
        <v>14</v>
      </c>
      <c r="AK35" s="177" t="s">
        <v>478</v>
      </c>
      <c r="AL35" s="177">
        <v>12.5</v>
      </c>
      <c r="AM35" s="177">
        <v>10</v>
      </c>
      <c r="AN35" s="177">
        <v>5</v>
      </c>
      <c r="AO35" s="177"/>
      <c r="AP35" s="173"/>
      <c r="AQ35" s="173"/>
    </row>
    <row r="36" spans="2:46" ht="22.5" customHeight="1">
      <c r="B36" t="s">
        <v>491</v>
      </c>
      <c r="C36" s="352"/>
      <c r="D36" s="40"/>
      <c r="E36" s="40"/>
      <c r="F36" s="40"/>
      <c r="G36" s="40"/>
      <c r="H36" s="107"/>
      <c r="I36" s="107"/>
      <c r="J36" s="33"/>
      <c r="K36" s="33"/>
      <c r="L36" s="33"/>
      <c r="M36" s="107"/>
      <c r="O36" s="341"/>
      <c r="P36" s="341"/>
      <c r="Q36" s="1"/>
      <c r="R36" s="1"/>
      <c r="AK36" s="2" t="b">
        <v>0</v>
      </c>
      <c r="AL36" s="2" t="b">
        <v>0</v>
      </c>
      <c r="AM36" s="2" t="b">
        <v>0</v>
      </c>
      <c r="AN36" s="177" t="b">
        <v>0</v>
      </c>
      <c r="AO36" s="177"/>
      <c r="AP36" s="173"/>
      <c r="AQ36" s="173"/>
    </row>
    <row r="37" spans="2:46" ht="15" customHeight="1">
      <c r="B37" s="353" t="s">
        <v>404</v>
      </c>
      <c r="C37" s="905" t="s">
        <v>405</v>
      </c>
      <c r="D37" s="906"/>
      <c r="E37" s="906"/>
      <c r="F37" s="907"/>
      <c r="G37" s="905" t="s">
        <v>406</v>
      </c>
      <c r="H37" s="906"/>
      <c r="I37" s="906"/>
      <c r="J37" s="907"/>
      <c r="K37" s="905" t="s">
        <v>407</v>
      </c>
      <c r="L37" s="906"/>
      <c r="M37" s="906"/>
      <c r="N37" s="907"/>
      <c r="O37" s="1329" t="s">
        <v>408</v>
      </c>
      <c r="P37" s="1274"/>
      <c r="Q37" s="1274"/>
      <c r="R37" s="1274"/>
      <c r="S37" s="1274"/>
      <c r="T37" s="1274"/>
      <c r="U37" s="1274"/>
      <c r="V37" s="1275"/>
      <c r="W37" s="1331" t="s">
        <v>409</v>
      </c>
      <c r="X37" s="1332"/>
      <c r="Y37" s="1332"/>
      <c r="Z37" s="1332"/>
      <c r="AA37" s="1333"/>
      <c r="AB37" s="905" t="s">
        <v>410</v>
      </c>
      <c r="AC37" s="906"/>
      <c r="AD37" s="911"/>
      <c r="AF37" s="2"/>
      <c r="AG37" s="202"/>
      <c r="AH37" s="202"/>
      <c r="AJ37" s="200" t="s">
        <v>492</v>
      </c>
      <c r="AK37" s="177" t="s">
        <v>486</v>
      </c>
      <c r="AL37" s="177" t="s">
        <v>65</v>
      </c>
      <c r="AM37" s="177" t="s">
        <v>66</v>
      </c>
      <c r="AN37" s="177"/>
      <c r="AO37" s="177"/>
      <c r="AP37" s="173"/>
      <c r="AQ37" s="173"/>
    </row>
    <row r="38" spans="2:46" ht="15" customHeight="1">
      <c r="B38" s="355" t="s">
        <v>412</v>
      </c>
      <c r="C38" s="983" t="s">
        <v>413</v>
      </c>
      <c r="D38" s="792"/>
      <c r="E38" s="792"/>
      <c r="F38" s="984"/>
      <c r="G38" s="983" t="s">
        <v>413</v>
      </c>
      <c r="H38" s="792"/>
      <c r="I38" s="792"/>
      <c r="J38" s="984"/>
      <c r="K38" s="983" t="s">
        <v>413</v>
      </c>
      <c r="L38" s="792"/>
      <c r="M38" s="792"/>
      <c r="N38" s="984"/>
      <c r="O38" s="1330"/>
      <c r="P38" s="986"/>
      <c r="Q38" s="986"/>
      <c r="R38" s="986"/>
      <c r="S38" s="986"/>
      <c r="T38" s="986"/>
      <c r="U38" s="986"/>
      <c r="V38" s="987"/>
      <c r="W38" s="1315" t="s">
        <v>414</v>
      </c>
      <c r="X38" s="801"/>
      <c r="Y38" s="801"/>
      <c r="Z38" s="801"/>
      <c r="AA38" s="1316"/>
      <c r="AB38" s="983" t="s">
        <v>415</v>
      </c>
      <c r="AC38" s="792"/>
      <c r="AD38" s="1317"/>
      <c r="AF38" s="203"/>
      <c r="AG38" s="204"/>
      <c r="AH38" s="204"/>
      <c r="AJ38" s="173"/>
      <c r="AK38" s="177" t="b">
        <v>0</v>
      </c>
      <c r="AL38" s="177" t="b">
        <v>0</v>
      </c>
      <c r="AM38" s="177" t="b">
        <v>0</v>
      </c>
      <c r="AN38" s="177"/>
      <c r="AO38" s="177"/>
      <c r="AP38" s="173"/>
      <c r="AQ38" s="173"/>
    </row>
    <row r="39" spans="2:46" ht="24" customHeight="1">
      <c r="B39" s="356">
        <v>1</v>
      </c>
      <c r="C39" s="1318"/>
      <c r="D39" s="1319"/>
      <c r="E39" s="1319"/>
      <c r="F39" s="1320"/>
      <c r="G39" s="1318"/>
      <c r="H39" s="1319"/>
      <c r="I39" s="1319"/>
      <c r="J39" s="1320"/>
      <c r="K39" s="1318"/>
      <c r="L39" s="1319"/>
      <c r="M39" s="1319"/>
      <c r="N39" s="1320"/>
      <c r="O39" s="1321"/>
      <c r="P39" s="1322"/>
      <c r="Q39" s="1322"/>
      <c r="R39" s="1322"/>
      <c r="S39" s="1322"/>
      <c r="T39" s="1322"/>
      <c r="U39" s="1322"/>
      <c r="V39" s="1323"/>
      <c r="W39" s="101"/>
      <c r="X39" s="94"/>
      <c r="Y39" s="94"/>
      <c r="Z39" s="94"/>
      <c r="AA39" s="94"/>
      <c r="AB39" s="101"/>
      <c r="AC39" s="94"/>
      <c r="AD39" s="103"/>
      <c r="AF39" s="2"/>
      <c r="AG39" s="202"/>
      <c r="AH39" s="202"/>
      <c r="AJ39" s="173"/>
      <c r="AK39" s="177" t="s">
        <v>67</v>
      </c>
      <c r="AL39" s="177" t="s">
        <v>493</v>
      </c>
      <c r="AM39" s="177" t="s">
        <v>69</v>
      </c>
      <c r="AN39" s="177"/>
      <c r="AO39" s="177"/>
      <c r="AP39" s="173"/>
      <c r="AQ39" s="173"/>
    </row>
    <row r="40" spans="2:46" ht="24" customHeight="1">
      <c r="B40" s="356">
        <v>2</v>
      </c>
      <c r="C40" s="1334"/>
      <c r="D40" s="1335"/>
      <c r="E40" s="1335"/>
      <c r="F40" s="1336"/>
      <c r="G40" s="1334"/>
      <c r="H40" s="1335"/>
      <c r="I40" s="1335"/>
      <c r="J40" s="1336"/>
      <c r="K40" s="1334"/>
      <c r="L40" s="1335"/>
      <c r="M40" s="1335"/>
      <c r="N40" s="1336"/>
      <c r="O40" s="1321"/>
      <c r="P40" s="1322"/>
      <c r="Q40" s="1322"/>
      <c r="R40" s="1322"/>
      <c r="S40" s="1322"/>
      <c r="T40" s="1322"/>
      <c r="U40" s="1322"/>
      <c r="V40" s="1323"/>
      <c r="W40" s="1337"/>
      <c r="X40" s="1338"/>
      <c r="Y40" s="1338"/>
      <c r="Z40" s="1338"/>
      <c r="AA40" s="1339"/>
      <c r="AB40" s="1340"/>
      <c r="AC40" s="1341"/>
      <c r="AD40" s="1342"/>
      <c r="AK40" s="2" t="b">
        <v>0</v>
      </c>
      <c r="AL40" s="177" t="b">
        <v>0</v>
      </c>
      <c r="AM40" s="177" t="b">
        <v>0</v>
      </c>
      <c r="AN40" s="177"/>
      <c r="AO40" s="177"/>
      <c r="AP40" s="173"/>
      <c r="AQ40" s="173"/>
      <c r="AS40" s="2" t="s">
        <v>494</v>
      </c>
    </row>
    <row r="41" spans="2:46" ht="24" customHeight="1">
      <c r="B41" s="357">
        <v>3</v>
      </c>
      <c r="C41" s="1346"/>
      <c r="D41" s="1347"/>
      <c r="E41" s="1347"/>
      <c r="F41" s="1348"/>
      <c r="G41" s="1346"/>
      <c r="H41" s="1347"/>
      <c r="I41" s="1347"/>
      <c r="J41" s="1348"/>
      <c r="K41" s="1346"/>
      <c r="L41" s="1347"/>
      <c r="M41" s="1347"/>
      <c r="N41" s="1348"/>
      <c r="O41" s="1349"/>
      <c r="P41" s="1350"/>
      <c r="Q41" s="1350"/>
      <c r="R41" s="1350"/>
      <c r="S41" s="1350"/>
      <c r="T41" s="1350"/>
      <c r="U41" s="1350"/>
      <c r="V41" s="1350"/>
      <c r="W41" s="660"/>
      <c r="X41" s="661"/>
      <c r="Y41" s="661"/>
      <c r="Z41" s="661"/>
      <c r="AA41" s="661"/>
      <c r="AB41" s="1343"/>
      <c r="AC41" s="1344"/>
      <c r="AD41" s="1345"/>
      <c r="AF41" s="2"/>
      <c r="AG41" s="202"/>
      <c r="AH41" s="202"/>
      <c r="AJ41" s="173"/>
      <c r="AK41" s="177"/>
      <c r="AL41" s="177"/>
      <c r="AM41" s="177"/>
      <c r="AN41" s="177"/>
      <c r="AO41" s="177"/>
      <c r="AP41" s="173"/>
      <c r="AQ41" s="173"/>
      <c r="AS41" s="2" t="s">
        <v>495</v>
      </c>
      <c r="AT41" s="2" t="s">
        <v>496</v>
      </c>
    </row>
    <row r="42" spans="2:46" ht="24.75" customHeight="1">
      <c r="D42" s="33"/>
      <c r="E42" s="1"/>
      <c r="F42" s="82"/>
      <c r="G42" s="82"/>
      <c r="K42" s="58"/>
      <c r="O42" s="1305" t="s">
        <v>497</v>
      </c>
      <c r="P42" s="1305"/>
      <c r="Q42" s="1305"/>
      <c r="R42" s="1305"/>
      <c r="S42" s="1305"/>
      <c r="T42" s="1305"/>
      <c r="U42" s="1305"/>
      <c r="V42" s="1305"/>
      <c r="W42" s="1305"/>
      <c r="X42" s="1305"/>
      <c r="Y42" s="1305"/>
      <c r="Z42" s="1305"/>
      <c r="AA42" s="1305"/>
      <c r="AB42" s="1305"/>
      <c r="AC42" s="1305"/>
      <c r="AD42" s="1305"/>
      <c r="AF42" s="2"/>
      <c r="AG42" s="202"/>
      <c r="AH42" s="202"/>
      <c r="AJ42" s="173"/>
      <c r="AK42" s="177"/>
      <c r="AL42" s="177"/>
      <c r="AM42" s="177"/>
      <c r="AN42" s="177"/>
      <c r="AO42" s="177"/>
      <c r="AP42" s="173"/>
      <c r="AQ42" s="173"/>
    </row>
    <row r="43" spans="2:46" ht="12" customHeight="1">
      <c r="D43" s="33"/>
      <c r="E43" s="1"/>
      <c r="F43" s="82"/>
      <c r="G43" t="s">
        <v>173</v>
      </c>
      <c r="K43" s="58"/>
      <c r="W43" s="39"/>
      <c r="AA43" s="39"/>
      <c r="AD43" s="90" t="s">
        <v>498</v>
      </c>
      <c r="AF43" s="2"/>
      <c r="AG43" s="202"/>
      <c r="AH43" s="202"/>
      <c r="AJ43" s="177" t="s">
        <v>499</v>
      </c>
      <c r="AK43" s="205" t="s">
        <v>411</v>
      </c>
      <c r="AL43" s="177"/>
      <c r="AM43" s="173" t="s">
        <v>500</v>
      </c>
      <c r="AN43" s="177"/>
      <c r="AO43" s="177"/>
      <c r="AP43" s="173"/>
      <c r="AQ43" s="173"/>
    </row>
    <row r="44" spans="2:46" ht="15" customHeight="1">
      <c r="B44" s="1381" t="s">
        <v>425</v>
      </c>
      <c r="C44" s="354"/>
      <c r="D44" s="18"/>
      <c r="E44" s="77"/>
      <c r="F44" s="358"/>
      <c r="G44" s="1171" t="s">
        <v>73</v>
      </c>
      <c r="H44" s="1107"/>
      <c r="I44" s="1105" t="s">
        <v>501</v>
      </c>
      <c r="J44" s="1106"/>
      <c r="K44" s="1106"/>
      <c r="L44" s="1106"/>
      <c r="M44" s="1106"/>
      <c r="N44" s="1106"/>
      <c r="O44" s="1106"/>
      <c r="P44" s="1106"/>
      <c r="Q44" s="1107"/>
      <c r="R44" s="1105" t="s">
        <v>502</v>
      </c>
      <c r="S44" s="1106"/>
      <c r="T44" s="1106"/>
      <c r="U44" s="1107"/>
      <c r="V44" s="1136" t="s">
        <v>295</v>
      </c>
      <c r="W44" s="1384" t="s">
        <v>503</v>
      </c>
      <c r="X44" s="1384"/>
      <c r="Y44" s="1384"/>
      <c r="Z44" s="1385"/>
      <c r="AA44" s="1136" t="s">
        <v>129</v>
      </c>
      <c r="AB44" s="1105" t="s">
        <v>318</v>
      </c>
      <c r="AC44" s="1106"/>
      <c r="AD44" s="1113"/>
      <c r="AJ44" s="173"/>
      <c r="AK44" s="205" t="s">
        <v>416</v>
      </c>
      <c r="AL44" s="177"/>
      <c r="AM44" s="173" t="s">
        <v>504</v>
      </c>
      <c r="AN44" s="177"/>
      <c r="AO44" s="177"/>
      <c r="AP44" s="173"/>
      <c r="AQ44" s="173"/>
    </row>
    <row r="45" spans="2:46" ht="15" customHeight="1">
      <c r="B45" s="1382"/>
      <c r="C45" s="55" t="s">
        <v>505</v>
      </c>
      <c r="E45" s="32"/>
      <c r="F45" s="31"/>
      <c r="G45" s="1172"/>
      <c r="H45" s="1046"/>
      <c r="I45" s="1045"/>
      <c r="J45" s="1081"/>
      <c r="K45" s="1081"/>
      <c r="L45" s="1081"/>
      <c r="M45" s="1081"/>
      <c r="N45" s="1081"/>
      <c r="O45" s="1081"/>
      <c r="P45" s="1081"/>
      <c r="Q45" s="1046"/>
      <c r="R45" s="1045"/>
      <c r="S45" s="1081"/>
      <c r="T45" s="1081"/>
      <c r="U45" s="1046"/>
      <c r="V45" s="1137"/>
      <c r="W45" s="1139" t="s">
        <v>506</v>
      </c>
      <c r="X45" s="1139"/>
      <c r="Y45" s="1139"/>
      <c r="Z45" s="1386"/>
      <c r="AA45" s="1137"/>
      <c r="AB45" s="1045"/>
      <c r="AC45" s="1081"/>
      <c r="AD45" s="1082"/>
      <c r="AJ45" s="173"/>
      <c r="AK45" s="205" t="s">
        <v>417</v>
      </c>
      <c r="AL45" s="177"/>
      <c r="AM45" s="205"/>
      <c r="AN45" s="177"/>
      <c r="AO45" s="177"/>
      <c r="AP45" s="173"/>
      <c r="AQ45" s="173"/>
    </row>
    <row r="46" spans="2:46" ht="20.100000000000001" customHeight="1">
      <c r="B46" s="1383"/>
      <c r="C46" s="62"/>
      <c r="D46" s="61"/>
      <c r="E46" s="65"/>
      <c r="F46" s="31"/>
      <c r="G46" s="1152" t="s">
        <v>507</v>
      </c>
      <c r="H46" s="1153"/>
      <c r="I46" s="1351" t="s">
        <v>508</v>
      </c>
      <c r="J46" s="1352"/>
      <c r="K46" s="1352"/>
      <c r="L46" s="1352"/>
      <c r="M46" s="1352"/>
      <c r="N46" s="1352"/>
      <c r="O46" s="1352"/>
      <c r="P46" s="1352"/>
      <c r="Q46" s="1353"/>
      <c r="R46" s="1372"/>
      <c r="S46" s="1373"/>
      <c r="T46" s="1373"/>
      <c r="U46" s="1374"/>
      <c r="V46" s="359" t="s">
        <v>85</v>
      </c>
      <c r="W46" s="1354">
        <v>400</v>
      </c>
      <c r="X46" s="1355"/>
      <c r="Y46" s="1355"/>
      <c r="Z46" s="1356"/>
      <c r="AA46" s="360"/>
      <c r="AB46" s="1387">
        <f>W46*AA46</f>
        <v>0</v>
      </c>
      <c r="AC46" s="1388"/>
      <c r="AD46" s="1389"/>
      <c r="AK46" s="205" t="s">
        <v>418</v>
      </c>
      <c r="AM46" s="149"/>
      <c r="AN46" s="169"/>
    </row>
    <row r="47" spans="2:46" ht="20.100000000000001" customHeight="1">
      <c r="B47" s="1418">
        <v>1</v>
      </c>
      <c r="C47" s="1143">
        <f>K39-C39</f>
        <v>0</v>
      </c>
      <c r="D47" s="1144"/>
      <c r="E47" s="1145"/>
      <c r="F47" s="31"/>
      <c r="G47" s="1154"/>
      <c r="H47" s="1075"/>
      <c r="I47" s="1351" t="s">
        <v>509</v>
      </c>
      <c r="J47" s="1352"/>
      <c r="K47" s="1352"/>
      <c r="L47" s="1352"/>
      <c r="M47" s="1352"/>
      <c r="N47" s="1352"/>
      <c r="O47" s="1352"/>
      <c r="P47" s="1352"/>
      <c r="Q47" s="1353"/>
      <c r="R47" s="1375"/>
      <c r="S47" s="1376"/>
      <c r="T47" s="1376"/>
      <c r="U47" s="1377"/>
      <c r="V47" s="359" t="s">
        <v>87</v>
      </c>
      <c r="W47" s="1354">
        <v>800</v>
      </c>
      <c r="X47" s="1355"/>
      <c r="Y47" s="1355"/>
      <c r="Z47" s="1356"/>
      <c r="AA47" s="360"/>
      <c r="AB47" s="1357">
        <f>W47*AA47</f>
        <v>0</v>
      </c>
      <c r="AC47" s="1358"/>
      <c r="AD47" s="1359"/>
      <c r="AK47" s="205" t="s">
        <v>510</v>
      </c>
    </row>
    <row r="48" spans="2:46" ht="20.100000000000001" customHeight="1">
      <c r="B48" s="1391"/>
      <c r="C48" s="1146"/>
      <c r="D48" s="1147"/>
      <c r="E48" s="1148"/>
      <c r="F48" s="31"/>
      <c r="G48" s="1154"/>
      <c r="H48" s="1075"/>
      <c r="I48" s="1351" t="s">
        <v>511</v>
      </c>
      <c r="J48" s="1352"/>
      <c r="K48" s="1352"/>
      <c r="L48" s="1352"/>
      <c r="M48" s="1352"/>
      <c r="N48" s="1352"/>
      <c r="O48" s="1352"/>
      <c r="P48" s="1352"/>
      <c r="Q48" s="1353"/>
      <c r="R48" s="1378"/>
      <c r="S48" s="1379"/>
      <c r="T48" s="1379"/>
      <c r="U48" s="1380"/>
      <c r="V48" s="359" t="s">
        <v>89</v>
      </c>
      <c r="W48" s="1354">
        <v>900</v>
      </c>
      <c r="X48" s="1355"/>
      <c r="Y48" s="1355"/>
      <c r="Z48" s="1356"/>
      <c r="AA48" s="360"/>
      <c r="AB48" s="1357">
        <f t="shared" ref="AB48:AB52" si="0">W48*AA48</f>
        <v>0</v>
      </c>
      <c r="AC48" s="1358"/>
      <c r="AD48" s="1359"/>
      <c r="AK48" s="205" t="s">
        <v>420</v>
      </c>
    </row>
    <row r="49" spans="2:42" ht="20.100000000000001" customHeight="1">
      <c r="B49" s="1405"/>
      <c r="C49" s="1406"/>
      <c r="D49" s="1407"/>
      <c r="E49" s="1408"/>
      <c r="F49" s="31"/>
      <c r="G49" s="1154"/>
      <c r="H49" s="1075"/>
      <c r="I49" s="1360" t="s">
        <v>512</v>
      </c>
      <c r="J49" s="1361"/>
      <c r="K49" s="1361"/>
      <c r="L49" s="1361"/>
      <c r="M49" s="1361"/>
      <c r="N49" s="1361"/>
      <c r="O49" s="1361"/>
      <c r="P49" s="1361"/>
      <c r="Q49" s="1362"/>
      <c r="R49" s="1363" t="s">
        <v>513</v>
      </c>
      <c r="S49" s="1364"/>
      <c r="T49" s="1364"/>
      <c r="U49" s="1365"/>
      <c r="V49" s="662" t="s">
        <v>95</v>
      </c>
      <c r="W49" s="1366">
        <v>600</v>
      </c>
      <c r="X49" s="1367"/>
      <c r="Y49" s="1367"/>
      <c r="Z49" s="1368"/>
      <c r="AA49" s="663"/>
      <c r="AB49" s="1369">
        <f t="shared" si="0"/>
        <v>0</v>
      </c>
      <c r="AC49" s="1370"/>
      <c r="AD49" s="1371"/>
      <c r="AK49" s="205" t="s">
        <v>421</v>
      </c>
    </row>
    <row r="50" spans="2:42" ht="20.100000000000001" customHeight="1">
      <c r="B50" s="1390">
        <v>2</v>
      </c>
      <c r="C50" s="1393">
        <f>K40-C40</f>
        <v>0</v>
      </c>
      <c r="D50" s="1394"/>
      <c r="E50" s="1395"/>
      <c r="F50" s="31"/>
      <c r="G50" s="1154"/>
      <c r="H50" s="1075"/>
      <c r="I50" s="1360" t="s">
        <v>514</v>
      </c>
      <c r="J50" s="1361"/>
      <c r="K50" s="1361"/>
      <c r="L50" s="1361"/>
      <c r="M50" s="1361"/>
      <c r="N50" s="1361"/>
      <c r="O50" s="1361"/>
      <c r="P50" s="1361"/>
      <c r="Q50" s="1362"/>
      <c r="R50" s="1363" t="s">
        <v>515</v>
      </c>
      <c r="S50" s="1364"/>
      <c r="T50" s="1364"/>
      <c r="U50" s="1365"/>
      <c r="V50" s="662" t="s">
        <v>432</v>
      </c>
      <c r="W50" s="1366">
        <v>2800</v>
      </c>
      <c r="X50" s="1367"/>
      <c r="Y50" s="1367"/>
      <c r="Z50" s="1368"/>
      <c r="AA50" s="663"/>
      <c r="AB50" s="1369">
        <f t="shared" si="0"/>
        <v>0</v>
      </c>
      <c r="AC50" s="1370"/>
      <c r="AD50" s="1371"/>
      <c r="AL50" s="173"/>
      <c r="AM50" s="173"/>
      <c r="AN50" s="173"/>
    </row>
    <row r="51" spans="2:42" ht="20.100000000000001" customHeight="1">
      <c r="B51" s="1391"/>
      <c r="C51" s="1146"/>
      <c r="D51" s="1147"/>
      <c r="E51" s="1148"/>
      <c r="F51" s="361"/>
      <c r="G51" s="1154"/>
      <c r="H51" s="1075"/>
      <c r="I51" s="1351" t="s">
        <v>516</v>
      </c>
      <c r="J51" s="1352"/>
      <c r="K51" s="1352"/>
      <c r="L51" s="1352"/>
      <c r="M51" s="1352"/>
      <c r="N51" s="1352"/>
      <c r="O51" s="1352"/>
      <c r="P51" s="1352"/>
      <c r="Q51" s="1353"/>
      <c r="R51" s="1409" t="s">
        <v>517</v>
      </c>
      <c r="S51" s="1410"/>
      <c r="T51" s="1410"/>
      <c r="U51" s="1411"/>
      <c r="V51" s="359" t="s">
        <v>518</v>
      </c>
      <c r="W51" s="1354">
        <v>12600</v>
      </c>
      <c r="X51" s="1355"/>
      <c r="Y51" s="1355"/>
      <c r="Z51" s="1356"/>
      <c r="AA51" s="360"/>
      <c r="AB51" s="1357">
        <f t="shared" si="0"/>
        <v>0</v>
      </c>
      <c r="AC51" s="1358"/>
      <c r="AD51" s="1359"/>
      <c r="AF51" s="82"/>
      <c r="AJ51" s="173"/>
      <c r="AL51" s="173"/>
      <c r="AM51" s="173"/>
      <c r="AN51" s="173"/>
    </row>
    <row r="52" spans="2:42" ht="20.100000000000001" customHeight="1" thickBot="1">
      <c r="B52" s="1405"/>
      <c r="C52" s="1406"/>
      <c r="D52" s="1407"/>
      <c r="E52" s="1408"/>
      <c r="F52" s="31"/>
      <c r="G52" s="1154"/>
      <c r="H52" s="1075"/>
      <c r="I52" s="1351" t="s">
        <v>519</v>
      </c>
      <c r="J52" s="1352"/>
      <c r="K52" s="1352"/>
      <c r="L52" s="1352"/>
      <c r="M52" s="1352"/>
      <c r="N52" s="1352"/>
      <c r="O52" s="1097"/>
      <c r="P52" s="1352"/>
      <c r="Q52" s="1353"/>
      <c r="R52" s="1409" t="s">
        <v>520</v>
      </c>
      <c r="S52" s="1410"/>
      <c r="T52" s="1410"/>
      <c r="U52" s="1411"/>
      <c r="V52" s="359" t="s">
        <v>521</v>
      </c>
      <c r="W52" s="1354">
        <v>5000</v>
      </c>
      <c r="X52" s="1355"/>
      <c r="Y52" s="1355"/>
      <c r="Z52" s="1356"/>
      <c r="AA52" s="360"/>
      <c r="AB52" s="1357">
        <f t="shared" si="0"/>
        <v>0</v>
      </c>
      <c r="AC52" s="1358"/>
      <c r="AD52" s="1359"/>
      <c r="AF52" s="82"/>
      <c r="AJ52" s="174"/>
      <c r="AK52" s="174"/>
      <c r="AL52" s="173"/>
      <c r="AM52" s="173"/>
      <c r="AN52" s="173"/>
    </row>
    <row r="53" spans="2:42" ht="20.100000000000001" customHeight="1" thickBot="1">
      <c r="B53" s="1390">
        <v>3</v>
      </c>
      <c r="C53" s="1393">
        <f>K43-C43</f>
        <v>0</v>
      </c>
      <c r="D53" s="1394"/>
      <c r="E53" s="1395"/>
      <c r="F53" s="31"/>
      <c r="G53" s="1154"/>
      <c r="H53" s="1075"/>
      <c r="I53" s="1396" t="s">
        <v>522</v>
      </c>
      <c r="J53" s="1397"/>
      <c r="K53" s="1397"/>
      <c r="L53" s="1397"/>
      <c r="M53" s="1397"/>
      <c r="N53" s="1397"/>
      <c r="O53" s="380"/>
      <c r="P53" s="381" t="s">
        <v>107</v>
      </c>
      <c r="Q53" s="382" t="s">
        <v>108</v>
      </c>
      <c r="R53" s="383"/>
      <c r="S53" s="383"/>
      <c r="T53" s="383"/>
      <c r="U53" s="383"/>
      <c r="V53" s="383"/>
      <c r="W53" s="383"/>
      <c r="X53" s="383"/>
      <c r="Y53" s="383"/>
      <c r="Z53" s="383"/>
      <c r="AA53" s="255"/>
      <c r="AB53" s="1357" t="s">
        <v>109</v>
      </c>
      <c r="AC53" s="1358"/>
      <c r="AD53" s="1359"/>
      <c r="AL53" s="173"/>
      <c r="AM53" s="173"/>
      <c r="AN53" s="173"/>
    </row>
    <row r="54" spans="2:42" ht="20.100000000000001" customHeight="1">
      <c r="B54" s="1391"/>
      <c r="C54" s="1146"/>
      <c r="D54" s="1147"/>
      <c r="E54" s="1148"/>
      <c r="F54" s="31"/>
      <c r="G54" s="1155"/>
      <c r="H54" s="1156"/>
      <c r="I54" s="1398" t="s">
        <v>523</v>
      </c>
      <c r="J54" s="1399"/>
      <c r="K54" s="1399"/>
      <c r="L54" s="1399"/>
      <c r="M54" s="1399"/>
      <c r="N54" s="1399"/>
      <c r="O54" s="1400"/>
      <c r="P54" s="1399"/>
      <c r="Q54" s="1401"/>
      <c r="R54" s="1402" t="s">
        <v>438</v>
      </c>
      <c r="S54" s="1403"/>
      <c r="T54" s="1403"/>
      <c r="U54" s="1403"/>
      <c r="V54" s="1404"/>
      <c r="W54" s="1412">
        <v>500</v>
      </c>
      <c r="X54" s="1413"/>
      <c r="Y54" s="1413"/>
      <c r="Z54" s="1414"/>
      <c r="AA54" s="359" t="str">
        <f>IF(O53&gt;1,O53-1,"")</f>
        <v/>
      </c>
      <c r="AB54" s="1357" t="str">
        <f>IF(O53&gt;1,(O53-1)*500,"")</f>
        <v/>
      </c>
      <c r="AC54" s="1358"/>
      <c r="AD54" s="1359"/>
    </row>
    <row r="55" spans="2:42" ht="20.100000000000001" customHeight="1">
      <c r="B55" s="1392"/>
      <c r="C55" s="1149"/>
      <c r="D55" s="1150"/>
      <c r="E55" s="1151"/>
      <c r="G55" s="170"/>
      <c r="H55" s="170"/>
      <c r="I55" s="362"/>
      <c r="J55" s="250"/>
      <c r="K55" s="363"/>
      <c r="L55" s="363"/>
      <c r="M55" s="250"/>
      <c r="N55" s="250"/>
      <c r="O55" s="250"/>
      <c r="P55" s="250"/>
      <c r="Q55" s="363"/>
      <c r="R55" s="170"/>
      <c r="S55" s="170"/>
      <c r="T55" s="256"/>
      <c r="U55" s="256"/>
      <c r="V55" s="255"/>
      <c r="W55" s="1415" t="s">
        <v>524</v>
      </c>
      <c r="X55" s="1384"/>
      <c r="Y55" s="1384"/>
      <c r="Z55" s="1384"/>
      <c r="AA55" s="1385"/>
      <c r="AB55" s="1416">
        <f>IF(SUM(AB46:AD54)="","",SUM(AB46:AD54))</f>
        <v>0</v>
      </c>
      <c r="AC55" s="1416"/>
      <c r="AD55" s="1417"/>
    </row>
    <row r="56" spans="2:42" ht="20.100000000000001" customHeight="1" thickBot="1">
      <c r="B56" s="1"/>
      <c r="C56" s="364"/>
      <c r="E56" s="6"/>
      <c r="F56" s="6"/>
      <c r="G56" s="250"/>
      <c r="H56" s="250"/>
      <c r="I56" s="250"/>
      <c r="J56" s="170"/>
      <c r="K56" s="250"/>
      <c r="L56" s="250"/>
      <c r="M56" s="250"/>
      <c r="N56" s="250"/>
      <c r="O56" s="250"/>
      <c r="P56" s="250"/>
      <c r="Q56" s="251"/>
      <c r="R56" s="170"/>
      <c r="S56" s="170"/>
      <c r="T56" s="256"/>
      <c r="U56" s="256"/>
      <c r="V56" s="255"/>
      <c r="W56" s="1415" t="s">
        <v>525</v>
      </c>
      <c r="X56" s="1384"/>
      <c r="Y56" s="1384"/>
      <c r="Z56" s="1384"/>
      <c r="AA56" s="1385"/>
      <c r="AB56" s="1419">
        <f>IF(AB55="","",INT(AB55*0.1))</f>
        <v>0</v>
      </c>
      <c r="AC56" s="1420"/>
      <c r="AD56" s="1421"/>
      <c r="AF56" s="178"/>
      <c r="AG56" s="206"/>
      <c r="AH56" s="206"/>
      <c r="AJ56" s="174"/>
      <c r="AL56" s="178"/>
      <c r="AM56" s="174"/>
      <c r="AN56" s="174"/>
    </row>
    <row r="57" spans="2:42" ht="23.25" customHeight="1" thickBot="1">
      <c r="C57" s="364" t="s">
        <v>526</v>
      </c>
      <c r="G57" s="170"/>
      <c r="H57" s="170"/>
      <c r="I57" s="170"/>
      <c r="J57" s="170" t="s">
        <v>125</v>
      </c>
      <c r="K57" s="170"/>
      <c r="L57" s="170"/>
      <c r="M57" s="170"/>
      <c r="N57" s="170"/>
      <c r="O57" s="170"/>
      <c r="P57" s="170"/>
      <c r="Q57" s="251" t="s">
        <v>126</v>
      </c>
      <c r="R57" s="170"/>
      <c r="S57" s="170"/>
      <c r="T57" s="170"/>
      <c r="U57" s="170"/>
      <c r="V57" s="170"/>
      <c r="W57" s="1426" t="s">
        <v>527</v>
      </c>
      <c r="X57" s="1427"/>
      <c r="Y57" s="1427"/>
      <c r="Z57" s="1427"/>
      <c r="AA57" s="1428"/>
      <c r="AB57" s="1429">
        <f>IF(AB56="","",AB55+AB56)</f>
        <v>0</v>
      </c>
      <c r="AC57" s="1429"/>
      <c r="AD57" s="1430"/>
      <c r="AF57" s="178"/>
      <c r="AG57" s="206"/>
      <c r="AH57" s="206"/>
      <c r="AJ57" s="174"/>
      <c r="AK57" s="194" t="s">
        <v>442</v>
      </c>
      <c r="AL57" s="2" t="s">
        <v>2</v>
      </c>
      <c r="AM57" s="2" t="s">
        <v>198</v>
      </c>
      <c r="AN57" s="194" t="s">
        <v>528</v>
      </c>
      <c r="AO57" s="194" t="s">
        <v>444</v>
      </c>
      <c r="AP57" s="194" t="s">
        <v>445</v>
      </c>
    </row>
    <row r="58" spans="2:42" ht="19.5" customHeight="1">
      <c r="F58" s="1"/>
      <c r="G58" s="82"/>
      <c r="M58" s="33"/>
      <c r="N58" s="1"/>
      <c r="T58" s="1"/>
      <c r="U58" s="1"/>
      <c r="W58" s="365"/>
      <c r="X58" s="365"/>
      <c r="Y58" s="365"/>
      <c r="Z58" s="365"/>
      <c r="AA58" s="365"/>
      <c r="AB58" s="366"/>
      <c r="AC58" s="366"/>
      <c r="AD58" s="366"/>
      <c r="AF58" s="178"/>
      <c r="AG58" s="206"/>
      <c r="AH58" s="206"/>
      <c r="AJ58" s="174"/>
      <c r="AK58" s="194"/>
      <c r="AL58" s="2" t="b">
        <v>0</v>
      </c>
      <c r="AM58" s="2" t="b">
        <v>0</v>
      </c>
      <c r="AN58" s="2" t="b">
        <v>0</v>
      </c>
      <c r="AO58" s="2" t="b">
        <v>1</v>
      </c>
      <c r="AP58" s="2" t="b">
        <v>0</v>
      </c>
    </row>
    <row r="59" spans="2:42" ht="15" customHeight="1">
      <c r="F59" s="1"/>
      <c r="G59" s="82"/>
      <c r="M59" s="33"/>
      <c r="N59" s="1"/>
      <c r="T59" s="1"/>
      <c r="U59" s="1"/>
      <c r="W59" s="1431"/>
      <c r="X59" s="1431"/>
      <c r="Y59" s="1431"/>
      <c r="Z59" s="1431"/>
      <c r="AA59" s="1431"/>
      <c r="AB59" s="792"/>
      <c r="AC59" s="792"/>
      <c r="AD59" s="792"/>
      <c r="AF59" s="178"/>
      <c r="AG59" s="206"/>
      <c r="AH59" s="206"/>
      <c r="AJ59" s="174"/>
      <c r="AK59" s="194"/>
      <c r="AL59" s="2" t="b">
        <v>0</v>
      </c>
      <c r="AM59" s="2" t="b">
        <v>0</v>
      </c>
      <c r="AN59" s="2" t="b">
        <v>0</v>
      </c>
      <c r="AO59" s="2" t="b">
        <v>1</v>
      </c>
      <c r="AP59" s="2" t="b">
        <v>0</v>
      </c>
    </row>
    <row r="60" spans="2:42" ht="15" customHeight="1">
      <c r="C60" s="367" t="s">
        <v>529</v>
      </c>
      <c r="F60" s="1"/>
      <c r="G60" s="24"/>
      <c r="H60" s="1"/>
      <c r="I60" s="1"/>
      <c r="J60" s="33"/>
      <c r="N60" s="1"/>
      <c r="O60" s="24"/>
      <c r="P60" s="24"/>
      <c r="W60" s="1431"/>
      <c r="X60" s="1431"/>
      <c r="Y60" s="1431"/>
      <c r="Z60" s="1431"/>
      <c r="AA60" s="1431"/>
      <c r="AB60" s="792"/>
      <c r="AC60" s="792"/>
      <c r="AD60" s="792"/>
      <c r="AF60" s="178"/>
      <c r="AG60" s="206"/>
      <c r="AH60" s="206"/>
      <c r="AJ60" s="174"/>
      <c r="AK60" s="194"/>
    </row>
    <row r="61" spans="2:42" ht="15" customHeight="1">
      <c r="F61" s="1"/>
      <c r="G61" s="24"/>
      <c r="H61" s="1"/>
      <c r="I61" s="1"/>
      <c r="J61" s="33"/>
      <c r="N61" s="1"/>
      <c r="O61" s="24"/>
      <c r="P61" s="24"/>
      <c r="W61" s="1431"/>
      <c r="X61" s="1431"/>
      <c r="Y61" s="1431"/>
      <c r="Z61" s="1431"/>
      <c r="AA61" s="1431"/>
      <c r="AB61" s="792"/>
      <c r="AC61" s="792"/>
      <c r="AD61" s="792"/>
      <c r="AF61" s="178"/>
      <c r="AG61" s="206"/>
      <c r="AH61" s="206"/>
      <c r="AJ61" s="174"/>
      <c r="AK61" s="194" t="s">
        <v>305</v>
      </c>
    </row>
    <row r="62" spans="2:42" ht="15" customHeight="1">
      <c r="F62" s="1"/>
      <c r="G62" s="24"/>
      <c r="H62" s="1"/>
      <c r="I62" s="1"/>
      <c r="J62" s="33"/>
      <c r="N62" s="1"/>
      <c r="O62" s="24"/>
      <c r="P62" s="24"/>
      <c r="W62" s="1431"/>
      <c r="X62" s="1431"/>
      <c r="Y62" s="1431"/>
      <c r="Z62" s="1431"/>
      <c r="AA62" s="1431"/>
      <c r="AB62" s="792"/>
      <c r="AC62" s="792"/>
      <c r="AD62" s="792"/>
      <c r="AF62" s="178"/>
      <c r="AG62" s="206"/>
      <c r="AH62" s="206"/>
      <c r="AJ62" s="174"/>
      <c r="AK62" s="2" t="b">
        <v>0</v>
      </c>
    </row>
    <row r="63" spans="2:42" ht="15" customHeight="1">
      <c r="F63" s="1"/>
      <c r="G63" s="24"/>
      <c r="H63" s="1"/>
      <c r="I63" s="1"/>
      <c r="J63" s="33"/>
      <c r="N63" s="1"/>
      <c r="O63" s="24"/>
      <c r="P63" s="24"/>
      <c r="W63" s="1"/>
      <c r="AD63" s="90"/>
      <c r="AF63" s="178"/>
      <c r="AG63" s="206"/>
      <c r="AH63" s="206"/>
      <c r="AJ63" s="174"/>
      <c r="AK63" s="194" t="s">
        <v>447</v>
      </c>
    </row>
    <row r="64" spans="2:42" ht="15" customHeight="1">
      <c r="F64" s="1"/>
      <c r="G64" s="24"/>
      <c r="H64" s="1"/>
      <c r="I64" s="1"/>
      <c r="J64" s="33"/>
      <c r="N64" s="1"/>
      <c r="O64" s="24"/>
      <c r="P64" s="24"/>
      <c r="W64" s="1"/>
      <c r="AD64" s="90"/>
      <c r="AF64" s="178"/>
      <c r="AG64" s="206"/>
      <c r="AH64" s="206"/>
      <c r="AJ64" s="174"/>
      <c r="AK64" s="2" t="b">
        <v>0</v>
      </c>
    </row>
    <row r="65" spans="2:40" ht="15" customHeight="1">
      <c r="F65" s="1"/>
      <c r="G65" s="24"/>
      <c r="H65" s="1"/>
      <c r="I65" s="1"/>
      <c r="J65" s="33"/>
      <c r="N65" s="1"/>
      <c r="O65" s="24"/>
      <c r="P65" s="24"/>
      <c r="W65" s="1"/>
      <c r="AD65" s="90"/>
      <c r="AF65" s="178"/>
      <c r="AG65" s="206"/>
      <c r="AH65" s="206"/>
      <c r="AJ65" s="174"/>
    </row>
    <row r="66" spans="2:40" ht="15" customHeight="1">
      <c r="F66" s="1"/>
      <c r="G66" s="24"/>
      <c r="H66" s="1"/>
      <c r="I66" s="1"/>
      <c r="J66" s="33"/>
      <c r="N66" s="1"/>
      <c r="O66" s="24"/>
      <c r="P66" s="24"/>
      <c r="W66" s="1"/>
      <c r="AD66" s="90"/>
      <c r="AF66" s="178"/>
      <c r="AG66" s="206"/>
      <c r="AH66" s="206"/>
      <c r="AJ66" s="174"/>
    </row>
    <row r="67" spans="2:40" ht="15" customHeight="1">
      <c r="F67" s="1"/>
      <c r="G67" s="24"/>
      <c r="H67" s="1"/>
      <c r="I67" s="1"/>
      <c r="J67" s="33"/>
      <c r="N67" s="1"/>
      <c r="O67" s="24"/>
      <c r="P67" s="24"/>
      <c r="W67" s="1"/>
      <c r="AD67" s="90" t="s">
        <v>530</v>
      </c>
      <c r="AF67" s="178"/>
      <c r="AG67" s="206"/>
      <c r="AH67" s="206"/>
      <c r="AJ67" s="174"/>
      <c r="AL67" s="178"/>
      <c r="AM67" s="174"/>
      <c r="AN67" s="174"/>
    </row>
    <row r="68" spans="2:40" ht="14.25" customHeight="1">
      <c r="C68" s="368" t="s">
        <v>531</v>
      </c>
      <c r="D68" s="369"/>
      <c r="E68" s="369"/>
      <c r="F68" s="1432"/>
      <c r="G68" s="1432"/>
      <c r="H68" s="1432"/>
      <c r="I68" s="1432"/>
      <c r="J68" s="1432"/>
      <c r="K68" s="1432"/>
      <c r="L68" s="1432"/>
      <c r="M68" s="1432"/>
      <c r="N68" s="94"/>
      <c r="O68" s="94"/>
      <c r="P68" s="94"/>
      <c r="Q68" s="94"/>
      <c r="R68" s="94"/>
      <c r="S68" s="94"/>
      <c r="T68" s="94"/>
      <c r="U68" s="94"/>
      <c r="V68" s="94"/>
      <c r="W68" s="1433" t="s">
        <v>532</v>
      </c>
      <c r="X68" s="1434"/>
      <c r="Y68" s="1434"/>
      <c r="Z68" s="1435"/>
      <c r="AA68" s="1436" t="s">
        <v>533</v>
      </c>
      <c r="AB68" s="1437"/>
      <c r="AC68" s="1437"/>
      <c r="AD68" s="1438"/>
    </row>
    <row r="69" spans="2:40" ht="14.25" customHeight="1">
      <c r="B69" s="370"/>
      <c r="C69" s="371"/>
      <c r="D69" t="s">
        <v>120</v>
      </c>
      <c r="F69" s="372"/>
      <c r="G69" s="372"/>
      <c r="H69" s="372"/>
      <c r="I69" s="372"/>
      <c r="J69" s="372"/>
      <c r="K69" s="372"/>
      <c r="L69" s="372"/>
      <c r="M69" s="372"/>
      <c r="N69" s="792"/>
      <c r="O69" s="372"/>
      <c r="P69" s="372"/>
      <c r="Q69" s="372"/>
      <c r="W69" s="55"/>
      <c r="Z69" s="373"/>
      <c r="AA69" s="1422" t="s">
        <v>534</v>
      </c>
      <c r="AB69" s="1423"/>
      <c r="AC69" s="1423"/>
      <c r="AD69" s="1424"/>
      <c r="AF69" s="2"/>
      <c r="AG69" s="202"/>
      <c r="AH69" s="202"/>
    </row>
    <row r="70" spans="2:40" ht="14.25" customHeight="1">
      <c r="C70" s="371"/>
      <c r="D70" s="374"/>
      <c r="F70" s="372"/>
      <c r="G70" s="372"/>
      <c r="H70" s="372"/>
      <c r="I70" s="372"/>
      <c r="J70" s="372"/>
      <c r="K70" s="372"/>
      <c r="L70" s="372"/>
      <c r="M70" s="372"/>
      <c r="N70" s="792"/>
      <c r="O70" s="372"/>
      <c r="P70" s="372"/>
      <c r="Q70" s="372"/>
      <c r="W70" s="55"/>
      <c r="Z70" s="373"/>
      <c r="AA70" s="1422"/>
      <c r="AB70" s="1423"/>
      <c r="AC70" s="1423"/>
      <c r="AD70" s="1424"/>
    </row>
    <row r="71" spans="2:40" ht="4.5" customHeight="1">
      <c r="C71" s="375"/>
      <c r="D71" s="376"/>
      <c r="E71" s="376"/>
      <c r="F71" s="376"/>
      <c r="G71" s="377"/>
      <c r="H71" s="377"/>
      <c r="I71" s="377"/>
      <c r="J71" s="377"/>
      <c r="K71" s="377"/>
      <c r="L71" s="377"/>
      <c r="M71" s="84"/>
      <c r="N71" s="84"/>
      <c r="O71" s="84"/>
      <c r="P71" s="84"/>
      <c r="Q71" s="84"/>
      <c r="R71" s="84"/>
      <c r="S71" s="84"/>
      <c r="T71" s="84"/>
      <c r="U71" s="84"/>
      <c r="V71" s="84"/>
      <c r="W71" s="378"/>
      <c r="X71" s="133"/>
      <c r="Y71" s="133"/>
      <c r="Z71" s="379"/>
      <c r="AA71" s="85"/>
      <c r="AB71" s="84"/>
      <c r="AC71" s="84"/>
      <c r="AD71" s="104"/>
      <c r="AE71" s="33"/>
      <c r="AF71" s="33"/>
      <c r="AJ71" s="27"/>
      <c r="AK71" s="27"/>
      <c r="AL71" s="27"/>
    </row>
    <row r="72" spans="2:40" ht="19.5" customHeight="1">
      <c r="F72" s="314"/>
      <c r="G72" s="314"/>
      <c r="H72" s="314"/>
      <c r="I72" s="314"/>
      <c r="J72" s="314"/>
      <c r="K72" s="314"/>
      <c r="L72" s="314"/>
      <c r="W72" s="315"/>
      <c r="X72" s="315"/>
      <c r="Y72" s="315"/>
      <c r="AA72" s="1425" t="s">
        <v>451</v>
      </c>
      <c r="AB72" s="1425"/>
      <c r="AC72" s="1425"/>
      <c r="AD72" s="1425"/>
      <c r="AE72" s="315"/>
      <c r="AF72" s="181"/>
      <c r="AG72" s="189"/>
      <c r="AH72" s="189"/>
      <c r="AJ72" s="181"/>
      <c r="AK72" s="181"/>
      <c r="AL72" s="181"/>
    </row>
    <row r="73" spans="2:40" ht="15" customHeight="1">
      <c r="F73" s="1"/>
      <c r="G73" s="24"/>
      <c r="H73" s="1"/>
      <c r="I73" s="1"/>
      <c r="J73" s="33"/>
      <c r="N73" s="1"/>
      <c r="O73" s="24"/>
      <c r="P73" s="24"/>
      <c r="W73" s="1"/>
      <c r="AD73" s="90"/>
      <c r="AF73" s="178"/>
      <c r="AG73" s="206"/>
      <c r="AH73" s="206"/>
      <c r="AJ73" s="174"/>
      <c r="AL73" s="178"/>
      <c r="AM73" s="174"/>
      <c r="AN73" s="174"/>
    </row>
    <row r="74" spans="2:40" ht="15" customHeight="1">
      <c r="F74" s="1"/>
      <c r="G74" s="24"/>
      <c r="H74" s="1"/>
      <c r="I74" s="1"/>
      <c r="J74" s="33"/>
      <c r="N74" s="1"/>
      <c r="O74" s="24"/>
      <c r="P74" s="24"/>
      <c r="W74" s="1"/>
      <c r="AD74" s="90"/>
      <c r="AF74" s="178"/>
      <c r="AG74" s="206"/>
      <c r="AH74" s="206"/>
      <c r="AJ74" s="174"/>
      <c r="AL74" s="178"/>
      <c r="AM74" s="174"/>
      <c r="AN74" s="174"/>
    </row>
    <row r="75" spans="2:40" ht="13.5" customHeight="1">
      <c r="X75" s="33"/>
      <c r="Y75" s="33"/>
      <c r="Z75" s="33"/>
      <c r="AA75" s="33"/>
      <c r="AB75" s="33"/>
      <c r="AC75" s="33"/>
      <c r="AE75" s="33"/>
      <c r="AF75" s="27"/>
      <c r="AG75" s="202"/>
      <c r="AH75" s="202"/>
      <c r="AJ75" s="27"/>
      <c r="AK75" s="27"/>
    </row>
    <row r="76" spans="2:40" ht="13.5" customHeight="1"/>
    <row r="77" spans="2:40" ht="13.5" customHeight="1">
      <c r="C77" s="79"/>
      <c r="F77" s="314"/>
      <c r="G77" s="314"/>
      <c r="H77" s="314"/>
      <c r="I77" s="314"/>
      <c r="J77" s="314"/>
      <c r="K77" s="314"/>
      <c r="L77" s="314"/>
      <c r="W77" s="315"/>
      <c r="X77" s="315"/>
      <c r="Y77" s="315"/>
      <c r="Z77" s="315"/>
      <c r="AA77" s="315"/>
      <c r="AB77" s="315"/>
      <c r="AC77" s="315"/>
      <c r="AD77" s="315"/>
      <c r="AE77" s="315"/>
      <c r="AF77" s="181"/>
      <c r="AG77" s="189"/>
      <c r="AH77" s="189"/>
      <c r="AJ77" s="181"/>
      <c r="AK77" s="181"/>
      <c r="AL77" s="181"/>
    </row>
    <row r="78" spans="2:40" ht="13.5" customHeight="1">
      <c r="F78" s="314"/>
      <c r="G78" s="314"/>
      <c r="H78" s="314"/>
      <c r="I78" s="314"/>
      <c r="J78" s="314"/>
      <c r="K78" s="314"/>
      <c r="L78" s="314"/>
      <c r="W78" s="315"/>
      <c r="X78" s="315"/>
      <c r="Y78" s="315"/>
      <c r="Z78" s="315"/>
      <c r="AA78" s="315"/>
      <c r="AB78" s="315"/>
      <c r="AC78" s="315"/>
      <c r="AD78" s="315"/>
      <c r="AE78" s="315"/>
      <c r="AF78" s="181"/>
      <c r="AG78" s="189"/>
      <c r="AH78" s="189"/>
      <c r="AJ78" s="181"/>
      <c r="AK78" s="181"/>
      <c r="AL78" s="181"/>
    </row>
    <row r="79" spans="2:40" ht="13.5" customHeight="1">
      <c r="X79" s="33"/>
      <c r="Y79" s="33"/>
      <c r="Z79" s="33"/>
      <c r="AA79" s="33"/>
      <c r="AB79" s="33"/>
      <c r="AC79" s="33"/>
      <c r="AE79" s="33"/>
      <c r="AF79" s="27"/>
      <c r="AG79" s="202"/>
      <c r="AH79" s="202"/>
      <c r="AJ79" s="27"/>
      <c r="AK79" s="27"/>
    </row>
    <row r="80" spans="2:40" ht="13.5" customHeight="1">
      <c r="X80" s="107"/>
      <c r="Y80" s="107"/>
      <c r="Z80" s="107"/>
      <c r="AA80" s="107"/>
      <c r="AB80" s="107"/>
      <c r="AC80" s="107"/>
      <c r="AE80" s="135"/>
      <c r="AF80" s="135"/>
      <c r="AG80" s="207"/>
      <c r="AH80" s="207"/>
      <c r="AI80" s="208"/>
      <c r="AJ80" s="201"/>
      <c r="AK80" s="201"/>
    </row>
    <row r="81" spans="1:43" ht="13.5" customHeight="1">
      <c r="C81" s="33"/>
    </row>
    <row r="82" spans="1:43" ht="13.5" customHeight="1">
      <c r="B82" s="82"/>
      <c r="C82" s="79"/>
    </row>
    <row r="83" spans="1:43" ht="13.5" customHeight="1"/>
    <row r="84" spans="1:43" ht="13.5" customHeight="1">
      <c r="B84" s="316"/>
      <c r="C84" s="317"/>
      <c r="Q84" s="33"/>
      <c r="R84" s="33"/>
      <c r="S84" s="33"/>
      <c r="T84" s="33"/>
      <c r="U84" s="33"/>
      <c r="V84" s="33"/>
      <c r="W84" s="33"/>
      <c r="X84" s="33"/>
      <c r="Y84" s="33"/>
      <c r="Z84" s="33"/>
      <c r="AA84" s="33"/>
      <c r="AB84" s="33"/>
      <c r="AC84" s="33"/>
      <c r="AD84" s="33"/>
      <c r="AE84" s="33"/>
      <c r="AF84" s="182"/>
      <c r="AG84" s="209"/>
      <c r="AH84" s="209"/>
      <c r="AI84" s="210"/>
      <c r="AJ84" s="211"/>
      <c r="AK84" s="211"/>
      <c r="AL84" s="27"/>
      <c r="AM84" s="27"/>
      <c r="AN84" s="27"/>
      <c r="AQ84" s="212"/>
    </row>
    <row r="85" spans="1:43" ht="13.5" customHeight="1">
      <c r="B85" s="316"/>
      <c r="C85" s="317"/>
      <c r="Q85" s="33"/>
      <c r="R85" s="33"/>
      <c r="S85" s="33"/>
      <c r="T85" s="33"/>
      <c r="U85" s="33"/>
      <c r="V85" s="33"/>
      <c r="W85" s="33"/>
      <c r="X85" s="33"/>
      <c r="Y85" s="33"/>
      <c r="Z85" s="33"/>
      <c r="AA85" s="33"/>
      <c r="AB85" s="33"/>
      <c r="AC85" s="33"/>
      <c r="AD85" s="33"/>
      <c r="AE85" s="33"/>
      <c r="AF85" s="182"/>
      <c r="AG85" s="209"/>
      <c r="AH85" s="209"/>
      <c r="AI85" s="210"/>
      <c r="AJ85" s="211"/>
      <c r="AK85" s="211"/>
      <c r="AL85" s="27"/>
      <c r="AM85" s="27"/>
      <c r="AN85" s="27"/>
      <c r="AQ85" s="212"/>
    </row>
    <row r="86" spans="1:43" s="2" customFormat="1" ht="13.5" customHeight="1">
      <c r="A86"/>
      <c r="B86" s="316"/>
      <c r="C86" s="317"/>
      <c r="D86"/>
      <c r="E86"/>
      <c r="F86"/>
      <c r="G86"/>
      <c r="H86"/>
      <c r="I86"/>
      <c r="J86"/>
      <c r="K86"/>
      <c r="L86"/>
      <c r="M86"/>
      <c r="N86"/>
      <c r="O86"/>
      <c r="P86"/>
      <c r="Q86" s="33"/>
      <c r="R86" s="33"/>
      <c r="S86" s="33"/>
      <c r="T86" s="33"/>
      <c r="U86" s="33"/>
      <c r="V86" s="33"/>
      <c r="W86" s="33"/>
      <c r="X86" s="33"/>
      <c r="Y86" s="33"/>
      <c r="Z86" s="33"/>
      <c r="AA86" s="33"/>
      <c r="AB86" s="33"/>
      <c r="AC86" s="33"/>
      <c r="AD86" s="33"/>
      <c r="AE86" s="33"/>
      <c r="AF86" s="182"/>
      <c r="AG86" s="209"/>
      <c r="AH86" s="209"/>
      <c r="AI86" s="210"/>
      <c r="AJ86" s="211"/>
      <c r="AK86" s="211"/>
      <c r="AL86" s="27"/>
      <c r="AM86" s="27"/>
      <c r="AN86" s="27"/>
    </row>
    <row r="87" spans="1:43" s="2" customFormat="1" ht="13.5" customHeight="1">
      <c r="A87"/>
      <c r="B87" s="316"/>
      <c r="C87" s="317"/>
      <c r="D87"/>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182"/>
      <c r="AG87" s="209"/>
      <c r="AH87" s="209"/>
      <c r="AI87" s="210"/>
      <c r="AJ87" s="211"/>
      <c r="AK87" s="211"/>
      <c r="AL87" s="27"/>
      <c r="AM87" s="27"/>
      <c r="AN87" s="27"/>
    </row>
    <row r="88" spans="1:43" s="2" customFormat="1" ht="13.5" customHeight="1">
      <c r="A88"/>
      <c r="B88" s="316"/>
      <c r="C88" s="318"/>
      <c r="D88"/>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182"/>
      <c r="AG88" s="209"/>
      <c r="AH88" s="209"/>
      <c r="AI88" s="210"/>
      <c r="AJ88" s="211"/>
      <c r="AK88" s="211"/>
      <c r="AL88" s="27"/>
      <c r="AM88" s="27"/>
      <c r="AN88" s="27"/>
    </row>
    <row r="89" spans="1:43" s="2" customFormat="1" ht="13.5" customHeight="1">
      <c r="A89"/>
      <c r="B89" s="316"/>
      <c r="C89" s="317"/>
      <c r="D89"/>
      <c r="E89" s="33"/>
      <c r="F89" s="33"/>
      <c r="G89" s="33"/>
      <c r="H89" s="33"/>
      <c r="I89" s="33"/>
      <c r="J89" s="33"/>
      <c r="K89" s="33"/>
      <c r="L89" s="33"/>
      <c r="M89" s="33"/>
      <c r="N89" s="33"/>
      <c r="O89" s="33"/>
      <c r="P89" s="33"/>
      <c r="Q89" s="82"/>
      <c r="R89" s="82"/>
      <c r="S89" s="82"/>
      <c r="T89" s="82"/>
      <c r="U89" s="82"/>
      <c r="V89" s="82"/>
      <c r="W89" s="82"/>
      <c r="X89" s="82"/>
      <c r="Y89" s="82"/>
      <c r="Z89" s="82"/>
      <c r="AA89" s="82"/>
      <c r="AB89" s="82"/>
      <c r="AC89" s="82"/>
      <c r="AD89" s="33"/>
      <c r="AE89" s="33"/>
      <c r="AF89" s="182"/>
      <c r="AG89" s="209"/>
      <c r="AH89" s="209"/>
      <c r="AI89" s="210"/>
      <c r="AJ89" s="211"/>
      <c r="AK89" s="211"/>
      <c r="AL89" s="27"/>
      <c r="AM89" s="27"/>
      <c r="AN89" s="27"/>
    </row>
    <row r="90" spans="1:43" s="2" customFormat="1" ht="13.5" customHeight="1">
      <c r="A90"/>
      <c r="B90" s="316"/>
      <c r="C90" s="317"/>
      <c r="D90"/>
      <c r="E90" s="319"/>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182"/>
      <c r="AG90" s="209"/>
      <c r="AH90" s="209"/>
      <c r="AI90" s="210"/>
      <c r="AJ90" s="211"/>
      <c r="AK90" s="211"/>
      <c r="AL90" s="27"/>
      <c r="AM90" s="27"/>
      <c r="AN90" s="27"/>
    </row>
    <row r="91" spans="1:43" s="2" customFormat="1" ht="13.5" customHeight="1">
      <c r="A91"/>
      <c r="B91" s="316"/>
      <c r="C91" s="317"/>
      <c r="D91"/>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182"/>
      <c r="AG91" s="209"/>
      <c r="AH91" s="209"/>
      <c r="AI91" s="210"/>
      <c r="AJ91" s="211"/>
      <c r="AK91" s="211"/>
      <c r="AL91" s="27"/>
      <c r="AM91" s="27"/>
      <c r="AN91" s="27"/>
    </row>
    <row r="92" spans="1:43" s="2" customFormat="1" ht="13.5" customHeight="1">
      <c r="A92"/>
      <c r="B92" s="316"/>
      <c r="C92" s="317"/>
      <c r="D92"/>
      <c r="E92"/>
      <c r="F92"/>
      <c r="G92"/>
      <c r="H92"/>
      <c r="I92"/>
      <c r="J92"/>
      <c r="K92"/>
      <c r="L92"/>
      <c r="M92"/>
      <c r="N92"/>
      <c r="O92"/>
      <c r="P92"/>
      <c r="Q92"/>
      <c r="R92"/>
      <c r="S92"/>
      <c r="T92"/>
      <c r="U92"/>
      <c r="V92"/>
      <c r="W92"/>
      <c r="X92"/>
      <c r="Y92"/>
      <c r="Z92"/>
      <c r="AA92"/>
      <c r="AB92"/>
      <c r="AC92"/>
      <c r="AD92" s="33"/>
      <c r="AE92" s="33"/>
      <c r="AF92" s="182"/>
      <c r="AG92" s="209"/>
      <c r="AH92" s="209"/>
      <c r="AI92" s="213"/>
      <c r="AJ92" s="214"/>
      <c r="AK92" s="214"/>
      <c r="AL92" s="27"/>
      <c r="AM92" s="27"/>
      <c r="AN92" s="27"/>
    </row>
    <row r="93" spans="1:43" s="2" customFormat="1" ht="13.5" customHeight="1">
      <c r="A93"/>
      <c r="B93" s="316"/>
      <c r="C93"/>
      <c r="D93"/>
      <c r="E93"/>
      <c r="F93"/>
      <c r="G93"/>
      <c r="H93"/>
      <c r="I93"/>
      <c r="J93"/>
      <c r="K93"/>
      <c r="L93"/>
      <c r="M93"/>
      <c r="N93"/>
      <c r="O93"/>
      <c r="P93"/>
      <c r="Q93"/>
      <c r="R93"/>
      <c r="S93"/>
      <c r="T93"/>
      <c r="U93"/>
      <c r="V93"/>
      <c r="W93"/>
      <c r="X93"/>
      <c r="Y93"/>
      <c r="Z93"/>
      <c r="AA93"/>
      <c r="AB93"/>
      <c r="AC93"/>
      <c r="AD93"/>
      <c r="AE93"/>
      <c r="AF93"/>
      <c r="AG93" s="188"/>
      <c r="AH93" s="188"/>
      <c r="AI93" s="189"/>
      <c r="AL93" s="185"/>
      <c r="AM93" s="185"/>
      <c r="AN93" s="185"/>
    </row>
    <row r="94" spans="1:43" s="2" customFormat="1" ht="13.5" customHeight="1">
      <c r="A94"/>
      <c r="B94"/>
      <c r="C94"/>
      <c r="D94"/>
      <c r="E94"/>
      <c r="F94"/>
      <c r="G94"/>
      <c r="H94"/>
      <c r="I94"/>
      <c r="J94"/>
      <c r="K94"/>
      <c r="L94"/>
      <c r="M94"/>
      <c r="N94"/>
      <c r="O94"/>
      <c r="P94"/>
      <c r="Q94"/>
      <c r="R94"/>
      <c r="S94"/>
      <c r="T94"/>
      <c r="U94"/>
      <c r="V94"/>
      <c r="W94"/>
      <c r="X94"/>
      <c r="Y94"/>
      <c r="Z94"/>
      <c r="AA94"/>
      <c r="AB94"/>
      <c r="AC94"/>
      <c r="AD94"/>
      <c r="AE94"/>
      <c r="AF94"/>
      <c r="AG94" s="188"/>
      <c r="AH94" s="188"/>
      <c r="AI94" s="189"/>
    </row>
    <row r="95" spans="1:43" s="2" customFormat="1" ht="19.5" customHeight="1">
      <c r="A95"/>
      <c r="B95"/>
      <c r="C95"/>
      <c r="D95"/>
      <c r="E95"/>
      <c r="F95"/>
      <c r="G95"/>
      <c r="H95" s="33"/>
      <c r="I95" s="33"/>
      <c r="J95"/>
      <c r="K95"/>
      <c r="L95"/>
      <c r="M95"/>
      <c r="N95"/>
      <c r="O95"/>
      <c r="P95"/>
      <c r="Q95"/>
      <c r="R95"/>
      <c r="S95"/>
      <c r="T95"/>
      <c r="U95"/>
      <c r="V95"/>
      <c r="W95"/>
      <c r="X95"/>
      <c r="Y95"/>
      <c r="Z95"/>
      <c r="AA95"/>
      <c r="AB95"/>
      <c r="AC95"/>
      <c r="AD95"/>
      <c r="AE95"/>
      <c r="AF95"/>
      <c r="AG95" s="188"/>
      <c r="AH95" s="188"/>
      <c r="AI95" s="189"/>
    </row>
    <row r="96" spans="1:43" s="2" customFormat="1" ht="14.25" customHeight="1">
      <c r="A96"/>
      <c r="B96"/>
      <c r="C96"/>
      <c r="D96"/>
      <c r="E96"/>
      <c r="F96"/>
      <c r="G96"/>
      <c r="H96"/>
      <c r="I96"/>
      <c r="J96"/>
      <c r="K96"/>
      <c r="L96"/>
      <c r="M96"/>
      <c r="N96"/>
      <c r="O96"/>
      <c r="P96"/>
      <c r="Q96"/>
      <c r="R96"/>
      <c r="S96"/>
      <c r="T96"/>
      <c r="U96"/>
      <c r="V96"/>
      <c r="W96"/>
      <c r="X96"/>
      <c r="Y96"/>
      <c r="Z96"/>
      <c r="AA96"/>
      <c r="AB96"/>
      <c r="AC96"/>
      <c r="AD96"/>
      <c r="AE96"/>
      <c r="AF96"/>
      <c r="AG96" s="188"/>
      <c r="AH96" s="188"/>
      <c r="AI96" s="189"/>
    </row>
    <row r="97" spans="1:35" s="2" customFormat="1" ht="18" customHeight="1">
      <c r="A97"/>
      <c r="B97"/>
      <c r="C97"/>
      <c r="D97"/>
      <c r="E97"/>
      <c r="F97"/>
      <c r="G97"/>
      <c r="H97"/>
      <c r="I97"/>
      <c r="J97"/>
      <c r="K97"/>
      <c r="L97"/>
      <c r="M97"/>
      <c r="N97"/>
      <c r="O97"/>
      <c r="P97"/>
      <c r="Q97"/>
      <c r="R97"/>
      <c r="S97"/>
      <c r="T97"/>
      <c r="U97"/>
      <c r="V97"/>
      <c r="W97" s="314"/>
      <c r="X97"/>
      <c r="Y97"/>
      <c r="Z97"/>
      <c r="AA97"/>
      <c r="AB97"/>
      <c r="AC97"/>
      <c r="AD97"/>
      <c r="AE97"/>
      <c r="AF97"/>
      <c r="AG97" s="188"/>
      <c r="AH97" s="188"/>
      <c r="AI97" s="189"/>
    </row>
    <row r="98" spans="1:35" s="2" customFormat="1" ht="24" customHeight="1">
      <c r="A98"/>
      <c r="B98"/>
      <c r="C98" s="79"/>
      <c r="D98"/>
      <c r="E98" s="33"/>
      <c r="F98"/>
      <c r="G98"/>
      <c r="H98"/>
      <c r="I98"/>
      <c r="J98"/>
      <c r="K98"/>
      <c r="L98"/>
      <c r="M98" s="20"/>
      <c r="N98" s="20"/>
      <c r="O98" s="20"/>
      <c r="P98" s="20"/>
      <c r="Q98" s="20"/>
      <c r="R98" s="20"/>
      <c r="S98" s="20"/>
      <c r="T98" s="20"/>
      <c r="U98" s="20"/>
      <c r="V98" s="20"/>
      <c r="W98"/>
      <c r="X98"/>
      <c r="Y98"/>
      <c r="Z98"/>
      <c r="AA98"/>
      <c r="AB98"/>
      <c r="AC98"/>
      <c r="AD98"/>
      <c r="AE98"/>
      <c r="AF98"/>
      <c r="AG98" s="188"/>
      <c r="AH98" s="188"/>
      <c r="AI98" s="189"/>
    </row>
    <row r="99" spans="1:35" s="2" customFormat="1" ht="24" customHeight="1">
      <c r="A99"/>
      <c r="B99"/>
      <c r="C99" s="79"/>
      <c r="D99"/>
      <c r="E99" s="33"/>
      <c r="F99"/>
      <c r="G99"/>
      <c r="H99"/>
      <c r="I99"/>
      <c r="J99"/>
      <c r="K99"/>
      <c r="L99"/>
      <c r="M99" s="20"/>
      <c r="N99" s="20"/>
      <c r="O99" s="20"/>
      <c r="P99" s="20"/>
      <c r="Q99" s="20"/>
      <c r="R99" s="20"/>
      <c r="S99" s="20"/>
      <c r="T99" s="20"/>
      <c r="U99" s="20"/>
      <c r="V99" s="20"/>
      <c r="W99"/>
      <c r="X99"/>
      <c r="Y99"/>
      <c r="Z99"/>
      <c r="AA99"/>
      <c r="AB99"/>
      <c r="AC99"/>
      <c r="AD99"/>
      <c r="AE99"/>
      <c r="AF99"/>
      <c r="AG99" s="188"/>
      <c r="AH99" s="188"/>
      <c r="AI99" s="189"/>
    </row>
  </sheetData>
  <mergeCells count="144">
    <mergeCell ref="AA72:AD72"/>
    <mergeCell ref="W57:AA57"/>
    <mergeCell ref="AB57:AD57"/>
    <mergeCell ref="W59:AA62"/>
    <mergeCell ref="AB59:AD62"/>
    <mergeCell ref="F68:M68"/>
    <mergeCell ref="W68:Z68"/>
    <mergeCell ref="AA68:AD68"/>
    <mergeCell ref="B47:B49"/>
    <mergeCell ref="C47:E49"/>
    <mergeCell ref="W56:AA56"/>
    <mergeCell ref="AB56:AD56"/>
    <mergeCell ref="I52:Q52"/>
    <mergeCell ref="R52:U52"/>
    <mergeCell ref="W52:Z52"/>
    <mergeCell ref="AB52:AD52"/>
    <mergeCell ref="N69:N70"/>
    <mergeCell ref="AA69:AD70"/>
    <mergeCell ref="B53:B55"/>
    <mergeCell ref="C53:E55"/>
    <mergeCell ref="I53:N53"/>
    <mergeCell ref="AB53:AD53"/>
    <mergeCell ref="I54:Q54"/>
    <mergeCell ref="R54:V54"/>
    <mergeCell ref="B50:B52"/>
    <mergeCell ref="C50:E52"/>
    <mergeCell ref="I50:Q50"/>
    <mergeCell ref="R50:U50"/>
    <mergeCell ref="W50:Z50"/>
    <mergeCell ref="AB50:AD50"/>
    <mergeCell ref="I51:Q51"/>
    <mergeCell ref="R51:U51"/>
    <mergeCell ref="W51:Z51"/>
    <mergeCell ref="AB51:AD51"/>
    <mergeCell ref="W54:Z54"/>
    <mergeCell ref="AB54:AD54"/>
    <mergeCell ref="W55:AA55"/>
    <mergeCell ref="AB55:AD55"/>
    <mergeCell ref="O42:AD42"/>
    <mergeCell ref="B44:B46"/>
    <mergeCell ref="G44:H45"/>
    <mergeCell ref="I44:Q45"/>
    <mergeCell ref="R44:U45"/>
    <mergeCell ref="V44:V45"/>
    <mergeCell ref="W44:Z44"/>
    <mergeCell ref="AA44:AA45"/>
    <mergeCell ref="AB44:AD45"/>
    <mergeCell ref="W45:Z45"/>
    <mergeCell ref="W46:Z46"/>
    <mergeCell ref="AB46:AD46"/>
    <mergeCell ref="I48:Q48"/>
    <mergeCell ref="W48:Z48"/>
    <mergeCell ref="AB48:AD48"/>
    <mergeCell ref="I49:Q49"/>
    <mergeCell ref="R49:U49"/>
    <mergeCell ref="W49:Z49"/>
    <mergeCell ref="AB49:AD49"/>
    <mergeCell ref="G46:H54"/>
    <mergeCell ref="I46:Q46"/>
    <mergeCell ref="R46:U48"/>
    <mergeCell ref="I47:Q47"/>
    <mergeCell ref="W47:Z47"/>
    <mergeCell ref="AB47:AD47"/>
    <mergeCell ref="C40:F40"/>
    <mergeCell ref="G40:J40"/>
    <mergeCell ref="K40:N40"/>
    <mergeCell ref="O40:V40"/>
    <mergeCell ref="W40:AA40"/>
    <mergeCell ref="AB40:AD41"/>
    <mergeCell ref="C41:F41"/>
    <mergeCell ref="G41:J41"/>
    <mergeCell ref="K41:N41"/>
    <mergeCell ref="O41:V41"/>
    <mergeCell ref="K38:N38"/>
    <mergeCell ref="W38:AA38"/>
    <mergeCell ref="AB38:AD38"/>
    <mergeCell ref="C39:F39"/>
    <mergeCell ref="G39:J39"/>
    <mergeCell ref="K39:N39"/>
    <mergeCell ref="O39:V39"/>
    <mergeCell ref="B35:G35"/>
    <mergeCell ref="H35:AD35"/>
    <mergeCell ref="C37:F37"/>
    <mergeCell ref="G37:J37"/>
    <mergeCell ref="K37:N37"/>
    <mergeCell ref="O37:V38"/>
    <mergeCell ref="W37:AA37"/>
    <mergeCell ref="AB37:AD37"/>
    <mergeCell ref="C38:F38"/>
    <mergeCell ref="G38:J38"/>
    <mergeCell ref="B33:G33"/>
    <mergeCell ref="H33:O33"/>
    <mergeCell ref="R33:T33"/>
    <mergeCell ref="U33:Z33"/>
    <mergeCell ref="B34:G34"/>
    <mergeCell ref="I34:J34"/>
    <mergeCell ref="R34:T34"/>
    <mergeCell ref="V28:V29"/>
    <mergeCell ref="AC30:AD30"/>
    <mergeCell ref="B31:G31"/>
    <mergeCell ref="X31:AC31"/>
    <mergeCell ref="B32:G32"/>
    <mergeCell ref="H32:Q32"/>
    <mergeCell ref="R32:T32"/>
    <mergeCell ref="X32:AD32"/>
    <mergeCell ref="B24:G24"/>
    <mergeCell ref="B27:G30"/>
    <mergeCell ref="P27:Q29"/>
    <mergeCell ref="S27:S29"/>
    <mergeCell ref="U27:U29"/>
    <mergeCell ref="O28:O29"/>
    <mergeCell ref="R28:R29"/>
    <mergeCell ref="T28:T29"/>
    <mergeCell ref="B20:G20"/>
    <mergeCell ref="H20:AD20"/>
    <mergeCell ref="B21:G21"/>
    <mergeCell ref="H21:AD21"/>
    <mergeCell ref="B23:G23"/>
    <mergeCell ref="O23:U23"/>
    <mergeCell ref="B17:G18"/>
    <mergeCell ref="H17:AD17"/>
    <mergeCell ref="H18:AD18"/>
    <mergeCell ref="B19:G19"/>
    <mergeCell ref="H19:AD19"/>
    <mergeCell ref="P11:Q11"/>
    <mergeCell ref="U11:V11"/>
    <mergeCell ref="P12:Z12"/>
    <mergeCell ref="F13:F14"/>
    <mergeCell ref="G13:G14"/>
    <mergeCell ref="H13:H14"/>
    <mergeCell ref="I13:I14"/>
    <mergeCell ref="J13:J14"/>
    <mergeCell ref="P13:Z13"/>
    <mergeCell ref="P14:Z14"/>
    <mergeCell ref="P8:Z8"/>
    <mergeCell ref="F9:F10"/>
    <mergeCell ref="G9:G10"/>
    <mergeCell ref="H9:H10"/>
    <mergeCell ref="I9:I10"/>
    <mergeCell ref="J9:J10"/>
    <mergeCell ref="P9:Z9"/>
    <mergeCell ref="P10:Z10"/>
    <mergeCell ref="P15:Q15"/>
    <mergeCell ref="U15:V15"/>
  </mergeCells>
  <phoneticPr fontId="5"/>
  <conditionalFormatting sqref="N103">
    <cfRule type="cellIs" dxfId="5" priority="4" stopIfTrue="1" operator="equal">
      <formula>0</formula>
    </cfRule>
  </conditionalFormatting>
  <dataValidations count="2">
    <dataValidation type="list" allowBlank="1" showInputMessage="1" showErrorMessage="1" promptTitle="養生保管方法" prompt="保管方法を右の▼で表示し選択してください" sqref="W40:AA40" xr:uid="{EEAE69B8-AD6A-4EC2-9282-50B5393B7ED5}">
      <formula1>$AK$42:$AK$49</formula1>
    </dataValidation>
    <dataValidation type="list" allowBlank="1" showInputMessage="1" showErrorMessage="1" prompt="養生方法を右の▼で表示し選択してください_x000a_" sqref="AB40:AD41" xr:uid="{80460501-48EF-4395-AAB5-7C5AA7BEB7FF}">
      <formula1>$AM$42:$AM$44</formula1>
    </dataValidation>
  </dataValidations>
  <printOptions horizontalCentered="1" verticalCentered="1"/>
  <pageMargins left="0.39370078740157483" right="0" top="0" bottom="0" header="0" footer="0"/>
  <pageSetup paperSize="9" scale="66" orientation="portrait" horizontalDpi="1200" verticalDpi="1200" r:id="rId1"/>
  <headerFooter alignWithMargins="0"/>
  <colBreaks count="1" manualBreakCount="1">
    <brk id="3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7</xdr:col>
                    <xdr:colOff>114300</xdr:colOff>
                    <xdr:row>22</xdr:row>
                    <xdr:rowOff>47625</xdr:rowOff>
                  </from>
                  <to>
                    <xdr:col>10</xdr:col>
                    <xdr:colOff>180975</xdr:colOff>
                    <xdr:row>22</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21</xdr:col>
                    <xdr:colOff>228600</xdr:colOff>
                    <xdr:row>22</xdr:row>
                    <xdr:rowOff>28575</xdr:rowOff>
                  </from>
                  <to>
                    <xdr:col>23</xdr:col>
                    <xdr:colOff>247650</xdr:colOff>
                    <xdr:row>22</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21</xdr:col>
                    <xdr:colOff>257175</xdr:colOff>
                    <xdr:row>26</xdr:row>
                    <xdr:rowOff>0</xdr:rowOff>
                  </from>
                  <to>
                    <xdr:col>22</xdr:col>
                    <xdr:colOff>0</xdr:colOff>
                    <xdr:row>27</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21</xdr:col>
                    <xdr:colOff>257175</xdr:colOff>
                    <xdr:row>27</xdr:row>
                    <xdr:rowOff>133350</xdr:rowOff>
                  </from>
                  <to>
                    <xdr:col>22</xdr:col>
                    <xdr:colOff>66675</xdr:colOff>
                    <xdr:row>29</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23</xdr:col>
                    <xdr:colOff>142875</xdr:colOff>
                    <xdr:row>26</xdr:row>
                    <xdr:rowOff>0</xdr:rowOff>
                  </from>
                  <to>
                    <xdr:col>24</xdr:col>
                    <xdr:colOff>19050</xdr:colOff>
                    <xdr:row>27</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23</xdr:col>
                    <xdr:colOff>133350</xdr:colOff>
                    <xdr:row>27</xdr:row>
                    <xdr:rowOff>123825</xdr:rowOff>
                  </from>
                  <to>
                    <xdr:col>24</xdr:col>
                    <xdr:colOff>47625</xdr:colOff>
                    <xdr:row>29</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26</xdr:col>
                    <xdr:colOff>276225</xdr:colOff>
                    <xdr:row>26</xdr:row>
                    <xdr:rowOff>152400</xdr:rowOff>
                  </from>
                  <to>
                    <xdr:col>29</xdr:col>
                    <xdr:colOff>295275</xdr:colOff>
                    <xdr:row>28</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26</xdr:col>
                    <xdr:colOff>276225</xdr:colOff>
                    <xdr:row>26</xdr:row>
                    <xdr:rowOff>0</xdr:rowOff>
                  </from>
                  <to>
                    <xdr:col>29</xdr:col>
                    <xdr:colOff>352425</xdr:colOff>
                    <xdr:row>27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26</xdr:col>
                    <xdr:colOff>276225</xdr:colOff>
                    <xdr:row>28</xdr:row>
                    <xdr:rowOff>0</xdr:rowOff>
                  </from>
                  <to>
                    <xdr:col>29</xdr:col>
                    <xdr:colOff>314325</xdr:colOff>
                    <xdr:row>29</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7</xdr:col>
                    <xdr:colOff>85725</xdr:colOff>
                    <xdr:row>27</xdr:row>
                    <xdr:rowOff>47625</xdr:rowOff>
                  </from>
                  <to>
                    <xdr:col>9</xdr:col>
                    <xdr:colOff>171450</xdr:colOff>
                    <xdr:row>28</xdr:row>
                    <xdr:rowOff>85725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10</xdr:col>
                    <xdr:colOff>66675</xdr:colOff>
                    <xdr:row>26</xdr:row>
                    <xdr:rowOff>57150</xdr:rowOff>
                  </from>
                  <to>
                    <xdr:col>12</xdr:col>
                    <xdr:colOff>19050</xdr:colOff>
                    <xdr:row>27</xdr:row>
                    <xdr:rowOff>95250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10</xdr:col>
                    <xdr:colOff>66675</xdr:colOff>
                    <xdr:row>27</xdr:row>
                    <xdr:rowOff>123825</xdr:rowOff>
                  </from>
                  <to>
                    <xdr:col>11</xdr:col>
                    <xdr:colOff>266700</xdr:colOff>
                    <xdr:row>28</xdr:row>
                    <xdr:rowOff>161925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20</xdr:col>
                    <xdr:colOff>447675</xdr:colOff>
                    <xdr:row>30</xdr:row>
                    <xdr:rowOff>66675</xdr:rowOff>
                  </from>
                  <to>
                    <xdr:col>21</xdr:col>
                    <xdr:colOff>104775</xdr:colOff>
                    <xdr:row>30</xdr:row>
                    <xdr:rowOff>276225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7</xdr:col>
                    <xdr:colOff>85725</xdr:colOff>
                    <xdr:row>30</xdr:row>
                    <xdr:rowOff>66675</xdr:rowOff>
                  </from>
                  <to>
                    <xdr:col>10</xdr:col>
                    <xdr:colOff>104775</xdr:colOff>
                    <xdr:row>30</xdr:row>
                    <xdr:rowOff>276225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7</xdr:col>
                    <xdr:colOff>66675</xdr:colOff>
                    <xdr:row>33</xdr:row>
                    <xdr:rowOff>114300</xdr:rowOff>
                  </from>
                  <to>
                    <xdr:col>8</xdr:col>
                    <xdr:colOff>95250</xdr:colOff>
                    <xdr:row>33</xdr:row>
                    <xdr:rowOff>323850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sizeWithCells="1">
                  <from>
                    <xdr:col>11</xdr:col>
                    <xdr:colOff>47625</xdr:colOff>
                    <xdr:row>33</xdr:row>
                    <xdr:rowOff>76200</xdr:rowOff>
                  </from>
                  <to>
                    <xdr:col>12</xdr:col>
                    <xdr:colOff>76200</xdr:colOff>
                    <xdr:row>33</xdr:row>
                    <xdr:rowOff>352425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sizeWithCells="1">
                  <from>
                    <xdr:col>14</xdr:col>
                    <xdr:colOff>47625</xdr:colOff>
                    <xdr:row>33</xdr:row>
                    <xdr:rowOff>76200</xdr:rowOff>
                  </from>
                  <to>
                    <xdr:col>14</xdr:col>
                    <xdr:colOff>352425</xdr:colOff>
                    <xdr:row>33</xdr:row>
                    <xdr:rowOff>352425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sizeWithCells="1">
                  <from>
                    <xdr:col>15</xdr:col>
                    <xdr:colOff>266700</xdr:colOff>
                    <xdr:row>33</xdr:row>
                    <xdr:rowOff>76200</xdr:rowOff>
                  </from>
                  <to>
                    <xdr:col>16</xdr:col>
                    <xdr:colOff>123825</xdr:colOff>
                    <xdr:row>33</xdr:row>
                    <xdr:rowOff>352425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sizeWithCells="1">
                  <from>
                    <xdr:col>20</xdr:col>
                    <xdr:colOff>219075</xdr:colOff>
                    <xdr:row>33</xdr:row>
                    <xdr:rowOff>28575</xdr:rowOff>
                  </from>
                  <to>
                    <xdr:col>23</xdr:col>
                    <xdr:colOff>285750</xdr:colOff>
                    <xdr:row>33</xdr:row>
                    <xdr:rowOff>257175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sizeWithCells="1">
                  <from>
                    <xdr:col>24</xdr:col>
                    <xdr:colOff>66675</xdr:colOff>
                    <xdr:row>33</xdr:row>
                    <xdr:rowOff>57150</xdr:rowOff>
                  </from>
                  <to>
                    <xdr:col>26</xdr:col>
                    <xdr:colOff>285750</xdr:colOff>
                    <xdr:row>33</xdr:row>
                    <xdr:rowOff>247650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sizeWithCells="1">
                  <from>
                    <xdr:col>27</xdr:col>
                    <xdr:colOff>85725</xdr:colOff>
                    <xdr:row>33</xdr:row>
                    <xdr:rowOff>57150</xdr:rowOff>
                  </from>
                  <to>
                    <xdr:col>29</xdr:col>
                    <xdr:colOff>123825</xdr:colOff>
                    <xdr:row>33</xdr:row>
                    <xdr:rowOff>266700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sizeWithCells="1">
                  <from>
                    <xdr:col>20</xdr:col>
                    <xdr:colOff>219075</xdr:colOff>
                    <xdr:row>33</xdr:row>
                    <xdr:rowOff>219075</xdr:rowOff>
                  </from>
                  <to>
                    <xdr:col>21</xdr:col>
                    <xdr:colOff>457200</xdr:colOff>
                    <xdr:row>33</xdr:row>
                    <xdr:rowOff>428625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sizeWithCells="1">
                  <from>
                    <xdr:col>24</xdr:col>
                    <xdr:colOff>66675</xdr:colOff>
                    <xdr:row>33</xdr:row>
                    <xdr:rowOff>219075</xdr:rowOff>
                  </from>
                  <to>
                    <xdr:col>27</xdr:col>
                    <xdr:colOff>85725</xdr:colOff>
                    <xdr:row>33</xdr:row>
                    <xdr:rowOff>428625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sizeWithCells="1">
                  <from>
                    <xdr:col>27</xdr:col>
                    <xdr:colOff>85725</xdr:colOff>
                    <xdr:row>33</xdr:row>
                    <xdr:rowOff>228600</xdr:rowOff>
                  </from>
                  <to>
                    <xdr:col>29</xdr:col>
                    <xdr:colOff>161925</xdr:colOff>
                    <xdr:row>33</xdr:row>
                    <xdr:rowOff>419100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10</xdr:col>
                    <xdr:colOff>66675</xdr:colOff>
                    <xdr:row>56</xdr:row>
                    <xdr:rowOff>47625</xdr:rowOff>
                  </from>
                  <to>
                    <xdr:col>14</xdr:col>
                    <xdr:colOff>152400</xdr:colOff>
                    <xdr:row>56</xdr:row>
                    <xdr:rowOff>238125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14</xdr:col>
                    <xdr:colOff>257175</xdr:colOff>
                    <xdr:row>56</xdr:row>
                    <xdr:rowOff>47625</xdr:rowOff>
                  </from>
                  <to>
                    <xdr:col>16</xdr:col>
                    <xdr:colOff>114300</xdr:colOff>
                    <xdr:row>56</xdr:row>
                    <xdr:rowOff>257175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6</xdr:col>
                    <xdr:colOff>200025</xdr:colOff>
                    <xdr:row>56</xdr:row>
                    <xdr:rowOff>57150</xdr:rowOff>
                  </from>
                  <to>
                    <xdr:col>9</xdr:col>
                    <xdr:colOff>9525</xdr:colOff>
                    <xdr:row>56</xdr:row>
                    <xdr:rowOff>247650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6</xdr:col>
                    <xdr:colOff>190500</xdr:colOff>
                    <xdr:row>57</xdr:row>
                    <xdr:rowOff>0</xdr:rowOff>
                  </from>
                  <to>
                    <xdr:col>9</xdr:col>
                    <xdr:colOff>114300</xdr:colOff>
                    <xdr:row>57</xdr:row>
                    <xdr:rowOff>219075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sizeWithCells="1">
                  <from>
                    <xdr:col>1</xdr:col>
                    <xdr:colOff>9525</xdr:colOff>
                    <xdr:row>64</xdr:row>
                    <xdr:rowOff>28575</xdr:rowOff>
                  </from>
                  <to>
                    <xdr:col>2</xdr:col>
                    <xdr:colOff>133350</xdr:colOff>
                    <xdr:row>65</xdr:row>
                    <xdr:rowOff>114300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sizeWithCells="1">
                  <from>
                    <xdr:col>12</xdr:col>
                    <xdr:colOff>228600</xdr:colOff>
                    <xdr:row>30</xdr:row>
                    <xdr:rowOff>28575</xdr:rowOff>
                  </from>
                  <to>
                    <xdr:col>14</xdr:col>
                    <xdr:colOff>247650</xdr:colOff>
                    <xdr:row>30</xdr:row>
                    <xdr:rowOff>295275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sizeWithCells="1">
                  <from>
                    <xdr:col>14</xdr:col>
                    <xdr:colOff>314325</xdr:colOff>
                    <xdr:row>30</xdr:row>
                    <xdr:rowOff>28575</xdr:rowOff>
                  </from>
                  <to>
                    <xdr:col>15</xdr:col>
                    <xdr:colOff>419100</xdr:colOff>
                    <xdr:row>30</xdr:row>
                    <xdr:rowOff>295275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sizeWithCells="1">
                  <from>
                    <xdr:col>16</xdr:col>
                    <xdr:colOff>57150</xdr:colOff>
                    <xdr:row>30</xdr:row>
                    <xdr:rowOff>19050</xdr:rowOff>
                  </from>
                  <to>
                    <xdr:col>18</xdr:col>
                    <xdr:colOff>171450</xdr:colOff>
                    <xdr:row>30</xdr:row>
                    <xdr:rowOff>285750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xdr:col>
                    <xdr:colOff>9525</xdr:colOff>
                    <xdr:row>71</xdr:row>
                    <xdr:rowOff>104775</xdr:rowOff>
                  </from>
                  <to>
                    <xdr:col>2</xdr:col>
                    <xdr:colOff>238125</xdr:colOff>
                    <xdr:row>72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107BF-194A-4A4F-9D8F-B75C2E051C59}">
  <sheetPr>
    <tabColor rgb="FFFF0000"/>
  </sheetPr>
  <dimension ref="A2:AW57"/>
  <sheetViews>
    <sheetView showZeros="0" view="pageBreakPreview" zoomScale="93" zoomScaleNormal="100" zoomScaleSheetLayoutView="93" workbookViewId="0">
      <selection activeCell="F20" sqref="F20:AC20"/>
    </sheetView>
  </sheetViews>
  <sheetFormatPr defaultRowHeight="13.5"/>
  <cols>
    <col min="1" max="1" width="4.75" style="215" customWidth="1"/>
    <col min="2" max="20" width="3.375" style="215" customWidth="1"/>
    <col min="21" max="21" width="4.875" style="215" customWidth="1"/>
    <col min="22" max="22" width="4" style="215" customWidth="1"/>
    <col min="23" max="23" width="3.375" style="215" customWidth="1"/>
    <col min="24" max="24" width="4.25" style="215" customWidth="1"/>
    <col min="25" max="30" width="3.375" style="215" customWidth="1"/>
    <col min="31" max="31" width="3.375" style="215" hidden="1" customWidth="1"/>
    <col min="32" max="48" width="0.625" style="215" hidden="1" customWidth="1"/>
    <col min="49" max="49" width="3.375" style="215" hidden="1" customWidth="1"/>
    <col min="50" max="62" width="3.375" style="215" customWidth="1"/>
    <col min="63" max="16384" width="9" style="215"/>
  </cols>
  <sheetData>
    <row r="2" spans="1:34" ht="25.5" customHeight="1">
      <c r="A2" s="218"/>
      <c r="T2" s="1439" t="s">
        <v>535</v>
      </c>
      <c r="U2" s="1439"/>
      <c r="V2" s="1439"/>
      <c r="W2" s="1439"/>
      <c r="X2" s="1439"/>
      <c r="Y2" s="1439"/>
      <c r="Z2" s="1439"/>
      <c r="AA2" s="1439"/>
      <c r="AB2" s="1439"/>
      <c r="AC2" s="1439"/>
    </row>
    <row r="3" spans="1:34" ht="17.25" customHeight="1">
      <c r="A3" s="384" t="s">
        <v>536</v>
      </c>
      <c r="X3" s="1440"/>
      <c r="Y3" s="1440"/>
      <c r="Z3" s="1440"/>
      <c r="AA3" s="1440"/>
      <c r="AB3" s="1440"/>
      <c r="AC3" s="1440"/>
    </row>
    <row r="4" spans="1:34" ht="42.75" customHeight="1">
      <c r="A4" s="384"/>
      <c r="X4" s="1441"/>
      <c r="Y4" s="1441"/>
      <c r="Z4" s="1441"/>
      <c r="AA4" s="1441"/>
      <c r="AB4" s="1441"/>
      <c r="AC4" s="1441"/>
    </row>
    <row r="5" spans="1:34" ht="17.25" customHeight="1">
      <c r="B5" s="387" t="s">
        <v>537</v>
      </c>
    </row>
    <row r="6" spans="1:34" ht="6.75" customHeight="1">
      <c r="B6" s="220"/>
      <c r="D6" s="221"/>
    </row>
    <row r="7" spans="1:34" s="216" customFormat="1" ht="16.5" customHeight="1">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row>
    <row r="8" spans="1:34" ht="15" customHeight="1">
      <c r="B8" s="221" t="s">
        <v>538</v>
      </c>
      <c r="I8" s="215" t="s">
        <v>12</v>
      </c>
      <c r="N8" s="1442" t="s">
        <v>736</v>
      </c>
      <c r="O8" s="1443"/>
      <c r="P8" s="1443"/>
      <c r="Q8" s="1443"/>
      <c r="R8" s="1443"/>
      <c r="S8" s="1443"/>
      <c r="T8" s="1443"/>
      <c r="U8" s="1443"/>
      <c r="V8" s="1443"/>
      <c r="W8" s="1443"/>
      <c r="X8" s="1443"/>
      <c r="Y8" s="1443"/>
      <c r="Z8" s="1443"/>
      <c r="AA8" s="1443"/>
    </row>
    <row r="9" spans="1:34" ht="15" customHeight="1">
      <c r="B9" s="1444"/>
      <c r="C9" s="1446"/>
      <c r="D9" s="1446"/>
      <c r="E9" s="1446"/>
      <c r="F9" s="1448"/>
      <c r="I9" s="388" t="s">
        <v>13</v>
      </c>
      <c r="J9" s="217"/>
      <c r="K9" s="217"/>
      <c r="L9" s="217"/>
      <c r="N9" s="1442" t="s">
        <v>738</v>
      </c>
      <c r="O9" s="1443"/>
      <c r="P9" s="1443"/>
      <c r="Q9" s="1443"/>
      <c r="R9" s="1443"/>
      <c r="S9" s="1443"/>
      <c r="T9" s="1443"/>
      <c r="U9" s="1443"/>
      <c r="V9" s="1443"/>
      <c r="W9" s="1443"/>
      <c r="X9" s="1443"/>
      <c r="Y9" s="1443"/>
      <c r="Z9" s="1443"/>
      <c r="AA9" s="1443"/>
      <c r="AB9" s="389"/>
      <c r="AC9" s="390" t="s">
        <v>539</v>
      </c>
    </row>
    <row r="10" spans="1:34" ht="15" customHeight="1">
      <c r="B10" s="1445"/>
      <c r="C10" s="1447"/>
      <c r="D10" s="1447"/>
      <c r="E10" s="1447"/>
      <c r="F10" s="1449"/>
      <c r="I10" s="391" t="s">
        <v>15</v>
      </c>
      <c r="J10" s="217"/>
      <c r="K10" s="217"/>
      <c r="L10" s="217"/>
      <c r="N10" s="1442" t="s">
        <v>739</v>
      </c>
      <c r="O10" s="1443"/>
      <c r="P10" s="1443"/>
      <c r="Q10" s="1443"/>
      <c r="R10" s="1443"/>
      <c r="S10" s="1443"/>
      <c r="T10" s="1443"/>
      <c r="U10" s="1443"/>
      <c r="V10" s="1443"/>
      <c r="W10" s="1443"/>
      <c r="X10" s="1443"/>
      <c r="Y10" s="1443"/>
      <c r="Z10" s="1443"/>
      <c r="AA10" s="1443"/>
      <c r="AB10" s="217"/>
    </row>
    <row r="11" spans="1:34" ht="7.5" customHeight="1">
      <c r="I11" s="219"/>
      <c r="N11" s="392"/>
      <c r="O11" s="392"/>
      <c r="P11" s="392"/>
      <c r="Q11" s="392"/>
      <c r="R11" s="392"/>
      <c r="S11" s="392"/>
      <c r="T11" s="392"/>
      <c r="U11" s="392"/>
      <c r="V11" s="392"/>
      <c r="W11" s="392"/>
      <c r="X11" s="392"/>
      <c r="Y11" s="392"/>
      <c r="Z11" s="392"/>
      <c r="AA11" s="392"/>
      <c r="AB11" s="230"/>
      <c r="AC11" s="230"/>
    </row>
    <row r="12" spans="1:34" ht="7.5" customHeight="1">
      <c r="I12" s="393"/>
      <c r="N12" s="392"/>
      <c r="O12" s="392"/>
      <c r="P12" s="392"/>
      <c r="Q12" s="392"/>
      <c r="R12" s="392"/>
      <c r="S12" s="392"/>
      <c r="T12" s="392"/>
      <c r="U12" s="392"/>
      <c r="V12" s="392"/>
      <c r="W12" s="392"/>
      <c r="X12" s="392"/>
      <c r="Y12" s="392"/>
      <c r="Z12" s="392"/>
      <c r="AA12" s="394"/>
    </row>
    <row r="13" spans="1:34" ht="15" customHeight="1">
      <c r="B13" s="221" t="s">
        <v>540</v>
      </c>
      <c r="I13" s="215" t="s">
        <v>12</v>
      </c>
      <c r="N13" s="1442"/>
      <c r="O13" s="1443"/>
      <c r="P13" s="1443"/>
      <c r="Q13" s="1443"/>
      <c r="R13" s="1443"/>
      <c r="S13" s="1443"/>
      <c r="T13" s="1443"/>
      <c r="U13" s="1443"/>
      <c r="V13" s="1443"/>
      <c r="W13" s="1443"/>
      <c r="X13" s="1443"/>
      <c r="Y13" s="1443"/>
      <c r="Z13" s="1443"/>
      <c r="AA13" s="1443"/>
      <c r="AB13" s="217"/>
      <c r="AC13" s="217"/>
      <c r="AF13" s="217" t="b">
        <v>0</v>
      </c>
      <c r="AH13" s="217" t="b">
        <v>0</v>
      </c>
    </row>
    <row r="14" spans="1:34" ht="15" customHeight="1">
      <c r="B14" s="1444"/>
      <c r="C14" s="1446"/>
      <c r="D14" s="1446"/>
      <c r="E14" s="1446"/>
      <c r="F14" s="1448"/>
      <c r="I14" s="215" t="s">
        <v>13</v>
      </c>
      <c r="N14" s="1456" t="s">
        <v>746</v>
      </c>
      <c r="O14" s="1457"/>
      <c r="P14" s="1457"/>
      <c r="Q14" s="1457"/>
      <c r="R14" s="1457"/>
      <c r="S14" s="1457"/>
      <c r="T14" s="1457"/>
      <c r="U14" s="1457"/>
      <c r="V14" s="1457"/>
      <c r="W14" s="1457"/>
      <c r="X14" s="1457"/>
      <c r="Y14" s="1457"/>
      <c r="Z14" s="1457"/>
      <c r="AA14" s="1457"/>
      <c r="AB14" s="389"/>
      <c r="AC14" s="389" t="s">
        <v>539</v>
      </c>
    </row>
    <row r="15" spans="1:34" ht="15" customHeight="1">
      <c r="B15" s="1445"/>
      <c r="C15" s="1447"/>
      <c r="D15" s="1447"/>
      <c r="E15" s="1447"/>
      <c r="F15" s="1449"/>
      <c r="I15" s="219" t="s">
        <v>15</v>
      </c>
      <c r="N15" s="1442"/>
      <c r="O15" s="1443"/>
      <c r="P15" s="1443"/>
      <c r="Q15" s="1443"/>
      <c r="R15" s="1443"/>
      <c r="S15" s="1443"/>
      <c r="T15" s="1443"/>
      <c r="U15" s="1443"/>
      <c r="V15" s="1443"/>
      <c r="W15" s="1443"/>
      <c r="X15" s="1443"/>
      <c r="Y15" s="1443"/>
      <c r="Z15" s="1443"/>
      <c r="AA15" s="1443"/>
      <c r="AB15" s="217"/>
      <c r="AC15" s="217"/>
    </row>
    <row r="16" spans="1:34" ht="12" customHeight="1"/>
    <row r="17" spans="1:40" ht="12" customHeight="1">
      <c r="A17" s="395" t="s">
        <v>541</v>
      </c>
      <c r="C17" s="218"/>
      <c r="D17" s="219"/>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row>
    <row r="18" spans="1:40" ht="20.25" customHeight="1">
      <c r="A18" s="1458" t="s">
        <v>542</v>
      </c>
      <c r="B18" s="1459"/>
      <c r="C18" s="1459"/>
      <c r="D18" s="1459"/>
      <c r="E18" s="1460"/>
      <c r="F18" s="1464"/>
      <c r="G18" s="1465"/>
      <c r="H18" s="1465"/>
      <c r="I18" s="1465"/>
      <c r="J18" s="1465"/>
      <c r="K18" s="1465"/>
      <c r="L18" s="1465"/>
      <c r="M18" s="1465"/>
      <c r="N18" s="1465"/>
      <c r="O18" s="1465"/>
      <c r="P18" s="1465"/>
      <c r="Q18" s="1465"/>
      <c r="R18" s="1465"/>
      <c r="S18" s="1465"/>
      <c r="T18" s="1465"/>
      <c r="U18" s="1465"/>
      <c r="V18" s="1465"/>
      <c r="W18" s="1465"/>
      <c r="X18" s="1465"/>
      <c r="Y18" s="1465"/>
      <c r="Z18" s="1465"/>
      <c r="AA18" s="1465"/>
      <c r="AB18" s="1465"/>
      <c r="AC18" s="1466"/>
    </row>
    <row r="19" spans="1:40" ht="20.25" customHeight="1">
      <c r="A19" s="1461"/>
      <c r="B19" s="1462"/>
      <c r="C19" s="1462"/>
      <c r="D19" s="1462"/>
      <c r="E19" s="1463"/>
      <c r="F19" s="1467" t="s">
        <v>745</v>
      </c>
      <c r="G19" s="1468"/>
      <c r="H19" s="1468"/>
      <c r="I19" s="1468"/>
      <c r="J19" s="1468"/>
      <c r="K19" s="1468"/>
      <c r="L19" s="1468"/>
      <c r="M19" s="1468"/>
      <c r="N19" s="1468"/>
      <c r="O19" s="1468"/>
      <c r="P19" s="1468"/>
      <c r="Q19" s="1468"/>
      <c r="R19" s="1468"/>
      <c r="S19" s="1468"/>
      <c r="T19" s="1468"/>
      <c r="U19" s="1468"/>
      <c r="V19" s="1468"/>
      <c r="W19" s="1468"/>
      <c r="X19" s="1468"/>
      <c r="Y19" s="1468"/>
      <c r="Z19" s="1468"/>
      <c r="AA19" s="1468"/>
      <c r="AB19" s="1468"/>
      <c r="AC19" s="1469"/>
    </row>
    <row r="20" spans="1:40" ht="20.25" customHeight="1">
      <c r="A20" s="1450" t="s">
        <v>543</v>
      </c>
      <c r="B20" s="1451"/>
      <c r="C20" s="1451"/>
      <c r="D20" s="1451"/>
      <c r="E20" s="1452"/>
      <c r="F20" s="1470"/>
      <c r="G20" s="1471"/>
      <c r="H20" s="1471"/>
      <c r="I20" s="1471"/>
      <c r="J20" s="1471"/>
      <c r="K20" s="1471"/>
      <c r="L20" s="1471"/>
      <c r="M20" s="1471"/>
      <c r="N20" s="1471"/>
      <c r="O20" s="1471"/>
      <c r="P20" s="1471"/>
      <c r="Q20" s="1471"/>
      <c r="R20" s="1471"/>
      <c r="S20" s="1471"/>
      <c r="T20" s="1471"/>
      <c r="U20" s="1471"/>
      <c r="V20" s="1471"/>
      <c r="W20" s="1471"/>
      <c r="X20" s="1471"/>
      <c r="Y20" s="1471"/>
      <c r="Z20" s="1471"/>
      <c r="AA20" s="1471"/>
      <c r="AB20" s="1471"/>
      <c r="AC20" s="1472"/>
      <c r="AF20" s="217" t="b">
        <v>0</v>
      </c>
      <c r="AH20" s="217" t="b">
        <v>0</v>
      </c>
      <c r="AJ20" s="217" t="b">
        <v>0</v>
      </c>
      <c r="AL20" s="217" t="b">
        <v>0</v>
      </c>
      <c r="AN20" s="217" t="b">
        <v>0</v>
      </c>
    </row>
    <row r="21" spans="1:40" ht="20.25" customHeight="1">
      <c r="A21" s="1450" t="s">
        <v>544</v>
      </c>
      <c r="B21" s="1451"/>
      <c r="C21" s="1451"/>
      <c r="D21" s="1451"/>
      <c r="E21" s="1452"/>
      <c r="F21" s="1453"/>
      <c r="G21" s="1454"/>
      <c r="H21" s="1454"/>
      <c r="I21" s="1454"/>
      <c r="J21" s="1454"/>
      <c r="K21" s="1454"/>
      <c r="L21" s="1454"/>
      <c r="M21" s="1454"/>
      <c r="N21" s="1454"/>
      <c r="O21" s="1454"/>
      <c r="P21" s="1454"/>
      <c r="Q21" s="1454"/>
      <c r="R21" s="1454"/>
      <c r="S21" s="1454"/>
      <c r="T21" s="1454"/>
      <c r="U21" s="1454"/>
      <c r="V21" s="1454"/>
      <c r="W21" s="1454"/>
      <c r="X21" s="1454"/>
      <c r="Y21" s="1454"/>
      <c r="Z21" s="1454"/>
      <c r="AA21" s="1454"/>
      <c r="AB21" s="1454"/>
      <c r="AC21" s="1455"/>
    </row>
    <row r="22" spans="1:40" ht="3.75" customHeight="1">
      <c r="A22" s="396"/>
      <c r="B22" s="397"/>
      <c r="C22" s="397"/>
      <c r="D22" s="397"/>
      <c r="E22" s="398"/>
      <c r="F22" s="399"/>
      <c r="G22" s="400"/>
      <c r="H22" s="400"/>
      <c r="I22" s="400"/>
      <c r="J22" s="400"/>
      <c r="K22" s="400"/>
      <c r="L22" s="400"/>
      <c r="M22" s="400"/>
      <c r="N22" s="400"/>
      <c r="O22" s="400"/>
      <c r="P22" s="400"/>
      <c r="Q22" s="400"/>
      <c r="R22" s="400"/>
      <c r="S22" s="400"/>
      <c r="T22" s="400"/>
      <c r="U22" s="400"/>
      <c r="V22" s="400"/>
      <c r="W22" s="400"/>
      <c r="X22" s="400"/>
      <c r="Y22" s="400"/>
      <c r="Z22" s="400"/>
      <c r="AA22" s="400"/>
      <c r="AB22" s="400"/>
      <c r="AC22" s="401"/>
      <c r="AF22" s="217" t="b">
        <v>0</v>
      </c>
    </row>
    <row r="23" spans="1:40" ht="21.75" customHeight="1">
      <c r="A23" s="1476" t="s">
        <v>545</v>
      </c>
      <c r="B23" s="1477"/>
      <c r="C23" s="1477"/>
      <c r="D23" s="1477"/>
      <c r="E23" s="1478"/>
      <c r="F23" s="402"/>
      <c r="I23" s="403"/>
      <c r="J23" s="404"/>
      <c r="K23" s="405"/>
      <c r="M23" s="1479" t="s">
        <v>743</v>
      </c>
      <c r="N23" s="1479"/>
      <c r="O23" s="1479"/>
      <c r="P23" s="1479"/>
      <c r="Q23" s="1479"/>
      <c r="R23" s="1479"/>
      <c r="S23" s="1479"/>
      <c r="T23" s="1479"/>
      <c r="U23" s="1479"/>
      <c r="AC23" s="406"/>
    </row>
    <row r="24" spans="1:40" ht="5.25" customHeight="1">
      <c r="A24" s="407"/>
      <c r="B24" s="408"/>
      <c r="C24" s="408"/>
      <c r="D24" s="408"/>
      <c r="E24" s="409"/>
      <c r="F24" s="410"/>
      <c r="G24" s="408"/>
      <c r="H24" s="408"/>
      <c r="I24" s="408"/>
      <c r="J24" s="408"/>
      <c r="K24" s="408"/>
      <c r="L24" s="408"/>
      <c r="M24" s="408"/>
      <c r="N24" s="408"/>
      <c r="O24" s="408"/>
      <c r="P24" s="408"/>
      <c r="Q24" s="408"/>
      <c r="R24" s="408"/>
      <c r="S24" s="408"/>
      <c r="T24" s="408"/>
      <c r="U24" s="408"/>
      <c r="V24" s="408"/>
      <c r="W24" s="408"/>
      <c r="X24" s="408"/>
      <c r="Y24" s="408"/>
      <c r="Z24" s="408"/>
      <c r="AA24" s="408"/>
      <c r="AB24" s="408"/>
      <c r="AC24" s="411"/>
    </row>
    <row r="25" spans="1:40" ht="19.5" customHeight="1">
      <c r="A25" s="395" t="s">
        <v>546</v>
      </c>
    </row>
    <row r="26" spans="1:40" ht="9" customHeight="1">
      <c r="A26" s="1480" t="s">
        <v>547</v>
      </c>
      <c r="B26" s="1481"/>
      <c r="C26" s="1481"/>
      <c r="D26" s="1481"/>
      <c r="E26" s="1482"/>
      <c r="F26" s="1486"/>
      <c r="G26" s="1487"/>
      <c r="H26" s="1487"/>
      <c r="I26" s="1487"/>
      <c r="J26" s="1487"/>
      <c r="K26" s="1487"/>
      <c r="L26" s="1487"/>
      <c r="M26" s="1487"/>
      <c r="N26" s="1487"/>
      <c r="O26" s="1487"/>
      <c r="P26" s="1487"/>
      <c r="Q26" s="1487"/>
      <c r="R26" s="1487"/>
      <c r="S26" s="1487"/>
      <c r="T26" s="1487"/>
      <c r="U26" s="1487"/>
      <c r="V26" s="1487"/>
      <c r="W26" s="1487"/>
      <c r="X26" s="1487"/>
      <c r="Y26" s="1487"/>
      <c r="Z26" s="1487"/>
      <c r="AA26" s="1487"/>
      <c r="AB26" s="1487"/>
      <c r="AC26" s="1488"/>
    </row>
    <row r="27" spans="1:40" ht="11.25" customHeight="1">
      <c r="A27" s="1483"/>
      <c r="B27" s="1484"/>
      <c r="C27" s="1484"/>
      <c r="D27" s="1484"/>
      <c r="E27" s="1485"/>
      <c r="F27" s="1489"/>
      <c r="G27" s="1490"/>
      <c r="H27" s="1490"/>
      <c r="I27" s="1490"/>
      <c r="J27" s="1490"/>
      <c r="K27" s="1490"/>
      <c r="L27" s="1490"/>
      <c r="M27" s="1490"/>
      <c r="N27" s="1490"/>
      <c r="O27" s="1490"/>
      <c r="P27" s="1490"/>
      <c r="Q27" s="1490"/>
      <c r="R27" s="1490"/>
      <c r="S27" s="1490"/>
      <c r="T27" s="1490"/>
      <c r="U27" s="1490"/>
      <c r="V27" s="1490"/>
      <c r="W27" s="1490"/>
      <c r="X27" s="1490"/>
      <c r="Y27" s="1490"/>
      <c r="Z27" s="1490"/>
      <c r="AA27" s="1490"/>
      <c r="AB27" s="1490"/>
      <c r="AC27" s="1491"/>
    </row>
    <row r="28" spans="1:40" ht="10.5" customHeight="1">
      <c r="A28" s="1483"/>
      <c r="B28" s="1484"/>
      <c r="C28" s="1484"/>
      <c r="D28" s="1484"/>
      <c r="E28" s="1485"/>
      <c r="F28" s="1489"/>
      <c r="G28" s="1490"/>
      <c r="H28" s="1490"/>
      <c r="I28" s="1490"/>
      <c r="J28" s="1490"/>
      <c r="K28" s="1490"/>
      <c r="L28" s="1490"/>
      <c r="M28" s="1490"/>
      <c r="N28" s="1490"/>
      <c r="O28" s="1490"/>
      <c r="P28" s="1490"/>
      <c r="Q28" s="1490"/>
      <c r="R28" s="1490"/>
      <c r="S28" s="1490"/>
      <c r="T28" s="1490"/>
      <c r="U28" s="1490"/>
      <c r="V28" s="1490"/>
      <c r="W28" s="1490"/>
      <c r="X28" s="1490"/>
      <c r="Y28" s="1490"/>
      <c r="Z28" s="1490"/>
      <c r="AA28" s="1490"/>
      <c r="AB28" s="1490"/>
      <c r="AC28" s="1491"/>
    </row>
    <row r="29" spans="1:40" ht="15" customHeight="1">
      <c r="A29" s="1492" t="s">
        <v>548</v>
      </c>
      <c r="B29" s="1493"/>
      <c r="C29" s="1493"/>
      <c r="D29" s="1493"/>
      <c r="E29" s="1494"/>
      <c r="F29" s="399"/>
      <c r="G29" s="400"/>
      <c r="H29" s="400"/>
      <c r="I29" s="1498" t="s">
        <v>549</v>
      </c>
      <c r="J29" s="1498"/>
      <c r="K29" s="400"/>
      <c r="L29" s="400"/>
      <c r="M29" s="400"/>
      <c r="N29" s="400"/>
      <c r="O29" s="400"/>
      <c r="P29" s="400"/>
      <c r="Q29" s="1498" t="s">
        <v>550</v>
      </c>
      <c r="R29" s="400"/>
      <c r="S29" s="400"/>
      <c r="T29" s="400"/>
      <c r="U29" s="1498" t="s">
        <v>549</v>
      </c>
      <c r="V29" s="1500"/>
      <c r="W29" s="1501"/>
      <c r="X29" s="1501"/>
      <c r="Y29" s="1501"/>
      <c r="Z29" s="1501"/>
      <c r="AA29" s="1501"/>
      <c r="AB29" s="1501"/>
      <c r="AC29" s="1503" t="s">
        <v>550</v>
      </c>
    </row>
    <row r="30" spans="1:40" ht="15" customHeight="1">
      <c r="A30" s="1495"/>
      <c r="B30" s="1496"/>
      <c r="C30" s="1496"/>
      <c r="D30" s="1496"/>
      <c r="E30" s="1497"/>
      <c r="F30" s="412"/>
      <c r="G30" s="412"/>
      <c r="H30" s="412"/>
      <c r="I30" s="1499"/>
      <c r="J30" s="1499"/>
      <c r="K30" s="412"/>
      <c r="L30" s="412"/>
      <c r="M30" s="412"/>
      <c r="N30" s="412"/>
      <c r="O30" s="412"/>
      <c r="P30" s="412"/>
      <c r="Q30" s="1499"/>
      <c r="R30" s="412"/>
      <c r="S30" s="412"/>
      <c r="T30" s="412"/>
      <c r="U30" s="1499"/>
      <c r="V30" s="1502"/>
      <c r="W30" s="1502"/>
      <c r="X30" s="1502"/>
      <c r="Y30" s="1502"/>
      <c r="Z30" s="1502"/>
      <c r="AA30" s="1502"/>
      <c r="AB30" s="1502"/>
      <c r="AC30" s="1504"/>
    </row>
    <row r="31" spans="1:40" ht="13.5" customHeight="1">
      <c r="A31" s="1483" t="s">
        <v>551</v>
      </c>
      <c r="B31" s="1484"/>
      <c r="C31" s="1484"/>
      <c r="D31" s="1484"/>
      <c r="E31" s="1485"/>
      <c r="F31" s="1505"/>
      <c r="G31" s="1506"/>
      <c r="H31" s="1506"/>
      <c r="I31" s="1506"/>
      <c r="J31" s="1506"/>
      <c r="K31" s="1506"/>
      <c r="L31" s="1506"/>
      <c r="M31" s="1506"/>
      <c r="N31" s="413"/>
      <c r="O31" s="413"/>
      <c r="P31" s="1509" t="s">
        <v>552</v>
      </c>
      <c r="Q31" s="1510"/>
      <c r="R31" s="1510"/>
      <c r="S31" s="1511"/>
      <c r="T31" s="399"/>
      <c r="U31" s="400"/>
      <c r="V31" s="400"/>
      <c r="W31" s="400"/>
      <c r="X31" s="400"/>
      <c r="Y31" s="400"/>
      <c r="Z31" s="400"/>
      <c r="AA31" s="400"/>
      <c r="AB31" s="400"/>
      <c r="AC31" s="401"/>
    </row>
    <row r="32" spans="1:40" ht="13.5" customHeight="1">
      <c r="A32" s="1483"/>
      <c r="B32" s="1484"/>
      <c r="C32" s="1484"/>
      <c r="D32" s="1484"/>
      <c r="E32" s="1485"/>
      <c r="F32" s="1507"/>
      <c r="G32" s="1508"/>
      <c r="H32" s="1508"/>
      <c r="I32" s="1508"/>
      <c r="J32" s="1508"/>
      <c r="K32" s="1508"/>
      <c r="L32" s="1508"/>
      <c r="M32" s="1508"/>
      <c r="N32" s="415"/>
      <c r="O32" s="415"/>
      <c r="P32" s="1512" t="s">
        <v>553</v>
      </c>
      <c r="Q32" s="1462"/>
      <c r="R32" s="1462"/>
      <c r="S32" s="1463"/>
      <c r="T32" s="416"/>
      <c r="U32" s="412"/>
      <c r="V32" s="412"/>
      <c r="W32" s="412"/>
      <c r="X32" s="412"/>
      <c r="Y32" s="412"/>
      <c r="Z32" s="412"/>
      <c r="AA32" s="412"/>
      <c r="AB32" s="412"/>
      <c r="AC32" s="417"/>
    </row>
    <row r="33" spans="1:38" ht="15" customHeight="1">
      <c r="A33" s="1473" t="s">
        <v>554</v>
      </c>
      <c r="B33" s="1474"/>
      <c r="C33" s="1474"/>
      <c r="D33" s="1474"/>
      <c r="E33" s="1475"/>
      <c r="F33" s="400" t="s">
        <v>555</v>
      </c>
      <c r="G33" s="400"/>
      <c r="H33" s="400"/>
      <c r="I33" s="400"/>
      <c r="J33" s="400"/>
      <c r="K33" s="400"/>
      <c r="L33" s="400"/>
      <c r="M33" s="400"/>
      <c r="N33" s="400"/>
      <c r="O33" s="400"/>
      <c r="P33" s="400"/>
      <c r="Q33" s="400"/>
      <c r="R33" s="400"/>
      <c r="S33" s="400"/>
      <c r="T33" s="400"/>
      <c r="U33" s="400"/>
      <c r="V33" s="400"/>
      <c r="W33" s="400"/>
      <c r="X33" s="400"/>
      <c r="Y33" s="400"/>
      <c r="Z33" s="400"/>
      <c r="AA33" s="400"/>
      <c r="AB33" s="400"/>
      <c r="AC33" s="401"/>
    </row>
    <row r="34" spans="1:38" ht="19.5" customHeight="1">
      <c r="A34" s="1473" t="s">
        <v>556</v>
      </c>
      <c r="B34" s="1474"/>
      <c r="C34" s="1474"/>
      <c r="D34" s="1474"/>
      <c r="E34" s="1475"/>
      <c r="F34" s="1470"/>
      <c r="G34" s="1513"/>
      <c r="H34" s="1513"/>
      <c r="I34" s="1513"/>
      <c r="J34" s="1513"/>
      <c r="K34" s="1513"/>
      <c r="L34" s="1513"/>
      <c r="M34" s="1513"/>
      <c r="N34" s="1513"/>
      <c r="O34" s="1513"/>
      <c r="P34" s="1513"/>
      <c r="Q34" s="1513"/>
      <c r="R34" s="1513"/>
      <c r="S34" s="1513"/>
      <c r="T34" s="1513"/>
      <c r="U34" s="1513"/>
      <c r="V34" s="1513"/>
      <c r="W34" s="1513"/>
      <c r="X34" s="1513"/>
      <c r="Y34" s="1513"/>
      <c r="Z34" s="1513"/>
      <c r="AA34" s="1513"/>
      <c r="AB34" s="1513"/>
      <c r="AC34" s="1514"/>
    </row>
    <row r="35" spans="1:38" ht="19.5" customHeight="1">
      <c r="A35" s="1515" t="s">
        <v>557</v>
      </c>
      <c r="B35" s="1516"/>
      <c r="C35" s="1516"/>
      <c r="D35" s="1516"/>
      <c r="E35" s="1517"/>
      <c r="F35" s="418" t="s">
        <v>558</v>
      </c>
      <c r="G35" s="408"/>
      <c r="H35" s="408"/>
      <c r="I35" s="408"/>
      <c r="J35" s="408"/>
      <c r="K35" s="408"/>
      <c r="L35" s="408"/>
      <c r="M35" s="408"/>
      <c r="N35" s="408"/>
      <c r="O35" s="408"/>
      <c r="P35" s="408"/>
      <c r="Q35" s="1518"/>
      <c r="R35" s="1518"/>
      <c r="S35" s="1518"/>
      <c r="T35" s="1518"/>
      <c r="U35" s="1518"/>
      <c r="V35" s="1518"/>
      <c r="W35" s="1518"/>
      <c r="X35" s="1518"/>
      <c r="Y35" s="1518"/>
      <c r="Z35" s="1518"/>
      <c r="AA35" s="1518"/>
      <c r="AB35" s="1518"/>
      <c r="AC35" s="1519"/>
    </row>
    <row r="36" spans="1:38" ht="21" customHeight="1">
      <c r="A36" s="419" t="s">
        <v>559</v>
      </c>
      <c r="AC36" s="420" t="s">
        <v>560</v>
      </c>
    </row>
    <row r="37" spans="1:38" ht="15" customHeight="1">
      <c r="A37" s="1520" t="s">
        <v>561</v>
      </c>
      <c r="B37" s="1522" t="s">
        <v>562</v>
      </c>
      <c r="C37" s="1523"/>
      <c r="D37" s="1523"/>
      <c r="E37" s="1523"/>
      <c r="F37" s="1523"/>
      <c r="G37" s="1525" t="s">
        <v>563</v>
      </c>
      <c r="H37" s="1525"/>
      <c r="I37" s="1525"/>
      <c r="J37" s="1525"/>
      <c r="K37" s="1522" t="s">
        <v>62</v>
      </c>
      <c r="L37" s="1523"/>
      <c r="M37" s="1523"/>
      <c r="N37" s="1523"/>
      <c r="O37" s="1527"/>
      <c r="P37" s="1522" t="s">
        <v>564</v>
      </c>
      <c r="Q37" s="1523"/>
      <c r="R37" s="1523"/>
      <c r="S37" s="1527"/>
      <c r="T37" s="1529" t="s">
        <v>565</v>
      </c>
      <c r="U37" s="1530"/>
      <c r="V37" s="1531"/>
      <c r="W37" s="1525" t="s">
        <v>566</v>
      </c>
      <c r="X37" s="1525"/>
      <c r="Y37" s="1523" t="s">
        <v>567</v>
      </c>
      <c r="Z37" s="1523"/>
      <c r="AA37" s="1523"/>
      <c r="AB37" s="1523"/>
      <c r="AC37" s="1535"/>
    </row>
    <row r="38" spans="1:38" ht="15" customHeight="1">
      <c r="A38" s="1521"/>
      <c r="B38" s="1524"/>
      <c r="C38" s="1441"/>
      <c r="D38" s="1441"/>
      <c r="E38" s="1441"/>
      <c r="F38" s="1441"/>
      <c r="G38" s="1526"/>
      <c r="H38" s="1526"/>
      <c r="I38" s="1526"/>
      <c r="J38" s="1526"/>
      <c r="K38" s="1524"/>
      <c r="L38" s="1441"/>
      <c r="M38" s="1441"/>
      <c r="N38" s="1441"/>
      <c r="O38" s="1528"/>
      <c r="P38" s="1524"/>
      <c r="Q38" s="1441"/>
      <c r="R38" s="1441"/>
      <c r="S38" s="1528"/>
      <c r="T38" s="1537" t="s">
        <v>568</v>
      </c>
      <c r="U38" s="1538"/>
      <c r="V38" s="1539"/>
      <c r="W38" s="1526"/>
      <c r="X38" s="1526"/>
      <c r="Y38" s="1441"/>
      <c r="Z38" s="1441"/>
      <c r="AA38" s="1441"/>
      <c r="AB38" s="1441"/>
      <c r="AC38" s="1536"/>
    </row>
    <row r="39" spans="1:38" ht="34.5" customHeight="1" thickBot="1">
      <c r="A39" s="422"/>
      <c r="B39" s="1540" t="s">
        <v>569</v>
      </c>
      <c r="C39" s="1541"/>
      <c r="D39" s="1541"/>
      <c r="E39" s="1541"/>
      <c r="F39" s="1541"/>
      <c r="G39" s="1542" t="s">
        <v>570</v>
      </c>
      <c r="H39" s="1543"/>
      <c r="I39" s="1543"/>
      <c r="J39" s="1543"/>
      <c r="K39" s="1544" t="s">
        <v>571</v>
      </c>
      <c r="L39" s="1545"/>
      <c r="M39" s="1545"/>
      <c r="N39" s="1545"/>
      <c r="O39" s="1545"/>
      <c r="P39" s="1544" t="s">
        <v>356</v>
      </c>
      <c r="Q39" s="1545"/>
      <c r="R39" s="1545"/>
      <c r="S39" s="1546"/>
      <c r="T39" s="1547">
        <v>32800</v>
      </c>
      <c r="U39" s="1548"/>
      <c r="V39" s="1549"/>
      <c r="W39" s="1550"/>
      <c r="X39" s="1550"/>
      <c r="Y39" s="1551">
        <f>T39*W39</f>
        <v>0</v>
      </c>
      <c r="Z39" s="1551"/>
      <c r="AA39" s="1551"/>
      <c r="AB39" s="1551"/>
      <c r="AC39" s="1552"/>
    </row>
    <row r="40" spans="1:38" ht="25.5" customHeight="1" thickBot="1">
      <c r="A40" s="427"/>
      <c r="B40" s="1553" t="s">
        <v>572</v>
      </c>
      <c r="C40" s="1554"/>
      <c r="D40" s="1554"/>
      <c r="E40" s="1554"/>
      <c r="F40" s="1554"/>
      <c r="G40" s="1555"/>
      <c r="H40" s="450"/>
      <c r="I40" s="451" t="s">
        <v>573</v>
      </c>
      <c r="J40" s="452"/>
      <c r="K40" s="1556" t="s">
        <v>574</v>
      </c>
      <c r="L40" s="1556"/>
      <c r="M40" s="1556"/>
      <c r="N40" s="1556"/>
      <c r="O40" s="1556"/>
      <c r="P40" s="1556"/>
      <c r="Q40" s="1556"/>
      <c r="R40" s="1556"/>
      <c r="S40" s="1556"/>
      <c r="T40" s="1556"/>
      <c r="U40" s="1556"/>
      <c r="V40" s="1556"/>
      <c r="W40" s="1556"/>
      <c r="X40" s="1557"/>
      <c r="Y40" s="430"/>
      <c r="Z40" s="431"/>
      <c r="AA40" s="431"/>
      <c r="AB40" s="431"/>
      <c r="AC40" s="432" t="s">
        <v>575</v>
      </c>
    </row>
    <row r="41" spans="1:38" ht="27.75" customHeight="1">
      <c r="A41" s="407"/>
      <c r="B41" s="454" t="s">
        <v>576</v>
      </c>
      <c r="C41" s="455"/>
      <c r="D41" s="455"/>
      <c r="E41" s="455"/>
      <c r="F41" s="455"/>
      <c r="G41" s="456"/>
      <c r="H41" s="457"/>
      <c r="I41" s="457"/>
      <c r="J41" s="457"/>
      <c r="K41" s="457"/>
      <c r="L41" s="457"/>
      <c r="M41" s="457"/>
      <c r="N41" s="457"/>
      <c r="O41" s="458"/>
      <c r="P41" s="1558" t="s">
        <v>577</v>
      </c>
      <c r="Q41" s="1559"/>
      <c r="R41" s="1559"/>
      <c r="S41" s="1560"/>
      <c r="T41" s="1561">
        <v>500</v>
      </c>
      <c r="U41" s="1562"/>
      <c r="V41" s="1563"/>
      <c r="W41" s="1564" t="str">
        <f>IF(H40&gt;1,H40-1,"")</f>
        <v/>
      </c>
      <c r="X41" s="1564" t="str">
        <f>IF(N40&gt;1,N40-1,"0")</f>
        <v>0</v>
      </c>
      <c r="Y41" s="1532" t="str">
        <f>IF(H40&gt;1,(H40-1)*500,"")</f>
        <v/>
      </c>
      <c r="Z41" s="1533"/>
      <c r="AA41" s="1533"/>
      <c r="AB41" s="1533"/>
      <c r="AC41" s="1534"/>
    </row>
    <row r="42" spans="1:38" ht="24" customHeight="1">
      <c r="A42" s="388"/>
      <c r="B42" s="388"/>
      <c r="C42" s="388"/>
      <c r="D42" s="388"/>
      <c r="E42" s="388"/>
      <c r="F42" s="388"/>
      <c r="G42" s="388"/>
      <c r="H42" s="388"/>
      <c r="I42" s="388"/>
      <c r="J42" s="388"/>
      <c r="K42" s="388"/>
      <c r="L42" s="388"/>
      <c r="M42" s="388"/>
      <c r="N42" s="388"/>
      <c r="O42" s="388"/>
      <c r="P42" s="388"/>
      <c r="Q42" s="388"/>
      <c r="R42" s="388"/>
      <c r="S42" s="388"/>
      <c r="T42" s="1571" t="s">
        <v>578</v>
      </c>
      <c r="U42" s="1572"/>
      <c r="V42" s="1572"/>
      <c r="W42" s="1572"/>
      <c r="X42" s="1573"/>
      <c r="Y42" s="1574" t="str">
        <f>IF(SUM(Y39:AC41)=0,"",SUM(Y39:AC41))</f>
        <v/>
      </c>
      <c r="Z42" s="1574"/>
      <c r="AA42" s="1574"/>
      <c r="AB42" s="1574"/>
      <c r="AC42" s="1575"/>
      <c r="AF42" s="217" t="b">
        <v>0</v>
      </c>
      <c r="AH42" s="217" t="b">
        <v>0</v>
      </c>
      <c r="AJ42" s="217" t="b">
        <v>1</v>
      </c>
      <c r="AL42" s="217" t="b">
        <v>0</v>
      </c>
    </row>
    <row r="43" spans="1:38" ht="24" customHeight="1" thickBot="1">
      <c r="A43" s="388"/>
      <c r="B43" s="388"/>
      <c r="C43" s="388"/>
      <c r="D43" s="388"/>
      <c r="E43" s="388"/>
      <c r="F43" s="388"/>
      <c r="G43" s="388"/>
      <c r="H43" s="388"/>
      <c r="I43" s="388"/>
      <c r="J43" s="388"/>
      <c r="K43" s="388"/>
      <c r="L43" s="388"/>
      <c r="M43" s="388"/>
      <c r="N43" s="388"/>
      <c r="O43" s="388"/>
      <c r="P43" s="388"/>
      <c r="Q43" s="388"/>
      <c r="R43" s="388"/>
      <c r="S43" s="388"/>
      <c r="T43" s="1576" t="s">
        <v>579</v>
      </c>
      <c r="U43" s="1577"/>
      <c r="V43" s="1577"/>
      <c r="W43" s="1577"/>
      <c r="X43" s="1578"/>
      <c r="Y43" s="1579" t="str">
        <f>IF(Y42="","",ROUNDDOWN(Y42*0.1,0))</f>
        <v/>
      </c>
      <c r="Z43" s="1579"/>
      <c r="AA43" s="1579"/>
      <c r="AB43" s="1579"/>
      <c r="AC43" s="1580"/>
      <c r="AF43" s="217"/>
      <c r="AH43" s="217"/>
      <c r="AJ43" s="217"/>
      <c r="AL43" s="217"/>
    </row>
    <row r="44" spans="1:38" ht="24" customHeight="1" thickBot="1">
      <c r="A44" s="388"/>
      <c r="B44" s="388"/>
      <c r="C44" s="388"/>
      <c r="D44" s="388"/>
      <c r="E44" s="388"/>
      <c r="F44" s="388"/>
      <c r="G44" s="388"/>
      <c r="H44" s="388"/>
      <c r="I44" s="388"/>
      <c r="J44" s="388"/>
      <c r="K44" s="388"/>
      <c r="L44" s="388"/>
      <c r="M44" s="388"/>
      <c r="N44" s="388"/>
      <c r="O44" s="388"/>
      <c r="P44" s="388"/>
      <c r="Q44" s="388"/>
      <c r="R44" s="388"/>
      <c r="S44" s="388"/>
      <c r="T44" s="1581" t="s">
        <v>580</v>
      </c>
      <c r="U44" s="1582"/>
      <c r="V44" s="1582"/>
      <c r="W44" s="1582"/>
      <c r="X44" s="1583"/>
      <c r="Y44" s="1584" t="str">
        <f>IF(Y43="","",Y42+Y43)</f>
        <v/>
      </c>
      <c r="Z44" s="1584"/>
      <c r="AA44" s="1584"/>
      <c r="AB44" s="1584"/>
      <c r="AC44" s="1585"/>
    </row>
    <row r="45" spans="1:38">
      <c r="A45" s="433" t="s">
        <v>581</v>
      </c>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G45" s="217" t="b">
        <v>0</v>
      </c>
    </row>
    <row r="46" spans="1:38">
      <c r="A46" s="388"/>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row>
    <row r="47" spans="1:38">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row>
    <row r="48" spans="1:38">
      <c r="A48" s="388"/>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row>
    <row r="49" spans="1:33">
      <c r="A49" s="388"/>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row>
    <row r="50" spans="1:33">
      <c r="A50" s="388"/>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row>
    <row r="51" spans="1:33">
      <c r="A51" s="388"/>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G51" s="217" t="b">
        <v>0</v>
      </c>
    </row>
    <row r="52" spans="1:33">
      <c r="A52" s="388"/>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row>
    <row r="53" spans="1:33">
      <c r="A53" s="388"/>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434"/>
      <c r="Z53" s="388"/>
      <c r="AA53" s="388"/>
      <c r="AB53" s="388"/>
      <c r="AC53" s="434" t="s">
        <v>582</v>
      </c>
    </row>
    <row r="54" spans="1:33" ht="18" customHeight="1">
      <c r="A54" s="435"/>
      <c r="B54" s="1565" t="s">
        <v>583</v>
      </c>
      <c r="C54" s="1565"/>
      <c r="D54" s="1565"/>
      <c r="E54" s="1565"/>
      <c r="F54" s="437"/>
      <c r="G54" s="437"/>
      <c r="H54" s="437"/>
      <c r="I54" s="437"/>
      <c r="J54" s="437"/>
      <c r="K54" s="438"/>
      <c r="L54" s="437"/>
      <c r="M54" s="437"/>
      <c r="N54" s="437"/>
      <c r="O54" s="437"/>
      <c r="P54" s="437"/>
      <c r="Q54" s="437"/>
      <c r="R54" s="437"/>
      <c r="S54" s="437"/>
      <c r="T54" s="1567" t="s">
        <v>584</v>
      </c>
      <c r="U54" s="1530"/>
      <c r="V54" s="1530"/>
      <c r="W54" s="1568"/>
      <c r="X54" s="437"/>
      <c r="Y54" s="438" t="s">
        <v>585</v>
      </c>
      <c r="Z54" s="437"/>
      <c r="AA54" s="437"/>
      <c r="AB54" s="437"/>
      <c r="AC54" s="440"/>
    </row>
    <row r="55" spans="1:33" ht="23.25" customHeight="1">
      <c r="A55" s="441"/>
      <c r="B55" s="1566"/>
      <c r="C55" s="1566"/>
      <c r="D55" s="1566"/>
      <c r="E55" s="1566"/>
      <c r="F55" s="442"/>
      <c r="G55" s="442"/>
      <c r="H55" s="443"/>
      <c r="I55" s="443"/>
      <c r="J55" s="443"/>
      <c r="K55" s="443"/>
      <c r="L55" s="443"/>
      <c r="M55" s="443"/>
      <c r="N55" s="443"/>
      <c r="O55" s="443"/>
      <c r="P55" s="443"/>
      <c r="Q55" s="443"/>
      <c r="R55" s="443"/>
      <c r="S55" s="443"/>
      <c r="T55" s="444"/>
      <c r="U55" s="443"/>
      <c r="V55" s="443"/>
      <c r="W55" s="445"/>
      <c r="X55" s="1569" t="s">
        <v>586</v>
      </c>
      <c r="Y55" s="1569"/>
      <c r="Z55" s="1569"/>
      <c r="AA55" s="1569"/>
      <c r="AB55" s="1569"/>
      <c r="AC55" s="1570"/>
    </row>
    <row r="56" spans="1:33">
      <c r="A56" s="388"/>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434"/>
      <c r="AC56" s="434" t="s">
        <v>587</v>
      </c>
    </row>
    <row r="57" spans="1:33" ht="20.25" customHeight="1">
      <c r="A57" s="388"/>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G57" s="217" t="b">
        <v>0</v>
      </c>
    </row>
  </sheetData>
  <mergeCells count="81">
    <mergeCell ref="B54:E55"/>
    <mergeCell ref="T54:W54"/>
    <mergeCell ref="X55:AC55"/>
    <mergeCell ref="T42:X42"/>
    <mergeCell ref="Y42:AC42"/>
    <mergeCell ref="T43:X43"/>
    <mergeCell ref="Y43:AC43"/>
    <mergeCell ref="T44:X44"/>
    <mergeCell ref="Y44:AC44"/>
    <mergeCell ref="Y41:AC41"/>
    <mergeCell ref="W37:X38"/>
    <mergeCell ref="Y37:AC38"/>
    <mergeCell ref="T38:V38"/>
    <mergeCell ref="B39:F39"/>
    <mergeCell ref="G39:J39"/>
    <mergeCell ref="K39:O39"/>
    <mergeCell ref="P39:S39"/>
    <mergeCell ref="T39:V39"/>
    <mergeCell ref="W39:X39"/>
    <mergeCell ref="Y39:AC39"/>
    <mergeCell ref="B40:G40"/>
    <mergeCell ref="K40:X40"/>
    <mergeCell ref="P41:S41"/>
    <mergeCell ref="T41:V41"/>
    <mergeCell ref="W41:X41"/>
    <mergeCell ref="A34:E34"/>
    <mergeCell ref="F34:AC34"/>
    <mergeCell ref="A35:E35"/>
    <mergeCell ref="Q35:AC35"/>
    <mergeCell ref="A37:A38"/>
    <mergeCell ref="B37:F38"/>
    <mergeCell ref="G37:J38"/>
    <mergeCell ref="K37:O38"/>
    <mergeCell ref="P37:S38"/>
    <mergeCell ref="T37:V37"/>
    <mergeCell ref="A33:E33"/>
    <mergeCell ref="A23:E23"/>
    <mergeCell ref="M23:U23"/>
    <mergeCell ref="A26:E28"/>
    <mergeCell ref="F26:AC28"/>
    <mergeCell ref="A29:E30"/>
    <mergeCell ref="I29:I30"/>
    <mergeCell ref="J29:J30"/>
    <mergeCell ref="Q29:Q30"/>
    <mergeCell ref="U29:U30"/>
    <mergeCell ref="V29:AB30"/>
    <mergeCell ref="AC29:AC30"/>
    <mergeCell ref="A31:E32"/>
    <mergeCell ref="F31:M32"/>
    <mergeCell ref="P31:S31"/>
    <mergeCell ref="P32:S32"/>
    <mergeCell ref="A21:E21"/>
    <mergeCell ref="F21:AC21"/>
    <mergeCell ref="N13:AA13"/>
    <mergeCell ref="B14:B15"/>
    <mergeCell ref="C14:C15"/>
    <mergeCell ref="D14:D15"/>
    <mergeCell ref="E14:E15"/>
    <mergeCell ref="F14:F15"/>
    <mergeCell ref="N14:AA14"/>
    <mergeCell ref="N15:AA15"/>
    <mergeCell ref="A18:E19"/>
    <mergeCell ref="F18:AC18"/>
    <mergeCell ref="F19:AC19"/>
    <mergeCell ref="A20:E20"/>
    <mergeCell ref="F20:AC20"/>
    <mergeCell ref="N8:AA8"/>
    <mergeCell ref="B9:B10"/>
    <mergeCell ref="C9:C10"/>
    <mergeCell ref="D9:D10"/>
    <mergeCell ref="E9:E10"/>
    <mergeCell ref="F9:F10"/>
    <mergeCell ref="N9:AA9"/>
    <mergeCell ref="N10:AA10"/>
    <mergeCell ref="T2:AC2"/>
    <mergeCell ref="X3:Y3"/>
    <mergeCell ref="Z3:AA3"/>
    <mergeCell ref="AB3:AC3"/>
    <mergeCell ref="X4:Y4"/>
    <mergeCell ref="Z4:AA4"/>
    <mergeCell ref="AB4:AC4"/>
  </mergeCells>
  <phoneticPr fontId="5"/>
  <pageMargins left="0.6692913385826772" right="0.19685039370078741" top="0" bottom="0" header="0.19685039370078741" footer="0.19685039370078741"/>
  <pageSetup paperSize="9" scale="83"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66675</xdr:colOff>
                    <xdr:row>22</xdr:row>
                    <xdr:rowOff>28575</xdr:rowOff>
                  </from>
                  <to>
                    <xdr:col>7</xdr:col>
                    <xdr:colOff>104775</xdr:colOff>
                    <xdr:row>22</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21</xdr:col>
                    <xdr:colOff>228600</xdr:colOff>
                    <xdr:row>22</xdr:row>
                    <xdr:rowOff>9525</xdr:rowOff>
                  </from>
                  <to>
                    <xdr:col>23</xdr:col>
                    <xdr:colOff>257175</xdr:colOff>
                    <xdr:row>22</xdr:row>
                    <xdr:rowOff>228600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47625</xdr:colOff>
                    <xdr:row>28</xdr:row>
                    <xdr:rowOff>28575</xdr:rowOff>
                  </from>
                  <to>
                    <xdr:col>8</xdr:col>
                    <xdr:colOff>66675</xdr:colOff>
                    <xdr:row>29</xdr:row>
                    <xdr:rowOff>142875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247650</xdr:colOff>
                    <xdr:row>28</xdr:row>
                    <xdr:rowOff>28575</xdr:rowOff>
                  </from>
                  <to>
                    <xdr:col>11</xdr:col>
                    <xdr:colOff>104775</xdr:colOff>
                    <xdr:row>29</xdr:row>
                    <xdr:rowOff>142875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104775</xdr:colOff>
                    <xdr:row>28</xdr:row>
                    <xdr:rowOff>28575</xdr:rowOff>
                  </from>
                  <to>
                    <xdr:col>13</xdr:col>
                    <xdr:colOff>219075</xdr:colOff>
                    <xdr:row>29</xdr:row>
                    <xdr:rowOff>142875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219075</xdr:colOff>
                    <xdr:row>28</xdr:row>
                    <xdr:rowOff>38100</xdr:rowOff>
                  </from>
                  <to>
                    <xdr:col>16</xdr:col>
                    <xdr:colOff>66675</xdr:colOff>
                    <xdr:row>29</xdr:row>
                    <xdr:rowOff>152400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17</xdr:col>
                    <xdr:colOff>200025</xdr:colOff>
                    <xdr:row>28</xdr:row>
                    <xdr:rowOff>28575</xdr:rowOff>
                  </from>
                  <to>
                    <xdr:col>20</xdr:col>
                    <xdr:colOff>57150</xdr:colOff>
                    <xdr:row>29</xdr:row>
                    <xdr:rowOff>133350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85725</xdr:colOff>
                    <xdr:row>50</xdr:row>
                    <xdr:rowOff>171450</xdr:rowOff>
                  </from>
                  <to>
                    <xdr:col>0</xdr:col>
                    <xdr:colOff>314325</xdr:colOff>
                    <xdr:row>51</xdr:row>
                    <xdr:rowOff>142875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104775</xdr:colOff>
                    <xdr:row>54</xdr:row>
                    <xdr:rowOff>304800</xdr:rowOff>
                  </from>
                  <to>
                    <xdr:col>0</xdr:col>
                    <xdr:colOff>323850</xdr:colOff>
                    <xdr:row>56</xdr:row>
                    <xdr:rowOff>47625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19</xdr:col>
                    <xdr:colOff>200025</xdr:colOff>
                    <xdr:row>30</xdr:row>
                    <xdr:rowOff>47625</xdr:rowOff>
                  </from>
                  <to>
                    <xdr:col>24</xdr:col>
                    <xdr:colOff>95250</xdr:colOff>
                    <xdr:row>31</xdr:row>
                    <xdr:rowOff>123825</xdr:rowOff>
                  </to>
                </anchor>
              </controlPr>
            </control>
          </mc:Choice>
        </mc:AlternateContent>
        <mc:AlternateContent xmlns:mc="http://schemas.openxmlformats.org/markup-compatibility/2006">
          <mc:Choice Requires="x14">
            <control shapeId="9230" r:id="rId14" name="Check Box 11">
              <controlPr defaultSize="0" autoFill="0" autoLine="0" autoPict="0">
                <anchor moveWithCells="1" sizeWithCells="1">
                  <from>
                    <xdr:col>8</xdr:col>
                    <xdr:colOff>123825</xdr:colOff>
                    <xdr:row>41</xdr:row>
                    <xdr:rowOff>123825</xdr:rowOff>
                  </from>
                  <to>
                    <xdr:col>12</xdr:col>
                    <xdr:colOff>76200</xdr:colOff>
                    <xdr:row>42</xdr:row>
                    <xdr:rowOff>133350</xdr:rowOff>
                  </to>
                </anchor>
              </controlPr>
            </control>
          </mc:Choice>
        </mc:AlternateContent>
        <mc:AlternateContent xmlns:mc="http://schemas.openxmlformats.org/markup-compatibility/2006">
          <mc:Choice Requires="x14">
            <control shapeId="9231" r:id="rId15" name="Check Box 12">
              <controlPr defaultSize="0" autoFill="0" autoLine="0" autoPict="0">
                <anchor moveWithCells="1" sizeWithCells="1">
                  <from>
                    <xdr:col>4</xdr:col>
                    <xdr:colOff>152400</xdr:colOff>
                    <xdr:row>42</xdr:row>
                    <xdr:rowOff>114300</xdr:rowOff>
                  </from>
                  <to>
                    <xdr:col>7</xdr:col>
                    <xdr:colOff>219075</xdr:colOff>
                    <xdr:row>42</xdr:row>
                    <xdr:rowOff>285750</xdr:rowOff>
                  </to>
                </anchor>
              </controlPr>
            </control>
          </mc:Choice>
        </mc:AlternateContent>
        <mc:AlternateContent xmlns:mc="http://schemas.openxmlformats.org/markup-compatibility/2006">
          <mc:Choice Requires="x14">
            <control shapeId="9232" r:id="rId16" name="Check Box 13">
              <controlPr defaultSize="0" autoFill="0" autoLine="0" autoPict="0">
                <anchor moveWithCells="1" sizeWithCells="1">
                  <from>
                    <xdr:col>4</xdr:col>
                    <xdr:colOff>152400</xdr:colOff>
                    <xdr:row>41</xdr:row>
                    <xdr:rowOff>19050</xdr:rowOff>
                  </from>
                  <to>
                    <xdr:col>7</xdr:col>
                    <xdr:colOff>9525</xdr:colOff>
                    <xdr:row>42</xdr:row>
                    <xdr:rowOff>219075</xdr:rowOff>
                  </to>
                </anchor>
              </controlPr>
            </control>
          </mc:Choice>
        </mc:AlternateContent>
        <mc:AlternateContent xmlns:mc="http://schemas.openxmlformats.org/markup-compatibility/2006">
          <mc:Choice Requires="x14">
            <control shapeId="9233" r:id="rId17" name="Check Box 14">
              <controlPr defaultSize="0" autoFill="0" autoLine="0" autoPict="0">
                <anchor moveWithCells="1" sizeWithCells="1">
                  <from>
                    <xdr:col>12</xdr:col>
                    <xdr:colOff>180975</xdr:colOff>
                    <xdr:row>41</xdr:row>
                    <xdr:rowOff>76200</xdr:rowOff>
                  </from>
                  <to>
                    <xdr:col>15</xdr:col>
                    <xdr:colOff>190500</xdr:colOff>
                    <xdr:row>42</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7F387-45BD-49D4-9DDC-8FAA168E2D9C}">
  <sheetPr>
    <tabColor rgb="FFFF0000"/>
  </sheetPr>
  <dimension ref="A2:AW57"/>
  <sheetViews>
    <sheetView showZeros="0" view="pageBreakPreview" zoomScale="93" zoomScaleNormal="100" zoomScaleSheetLayoutView="93" workbookViewId="0">
      <selection activeCell="F20" sqref="F20:AC20"/>
    </sheetView>
  </sheetViews>
  <sheetFormatPr defaultRowHeight="13.5"/>
  <cols>
    <col min="1" max="1" width="4.75" style="215" customWidth="1"/>
    <col min="2" max="20" width="3.375" style="215" customWidth="1"/>
    <col min="21" max="21" width="4.875" style="215" customWidth="1"/>
    <col min="22" max="22" width="4" style="215" customWidth="1"/>
    <col min="23" max="23" width="3.375" style="215" customWidth="1"/>
    <col min="24" max="24" width="4.25" style="215" customWidth="1"/>
    <col min="25" max="30" width="3.375" style="215" customWidth="1"/>
    <col min="31" max="31" width="3.375" style="215" hidden="1" customWidth="1"/>
    <col min="32" max="48" width="0.625" style="215" hidden="1" customWidth="1"/>
    <col min="49" max="49" width="3.375" style="215" hidden="1" customWidth="1"/>
    <col min="50" max="62" width="3.375" style="215" customWidth="1"/>
    <col min="63" max="16384" width="9" style="215"/>
  </cols>
  <sheetData>
    <row r="2" spans="1:34" ht="25.5" customHeight="1">
      <c r="A2" s="218"/>
      <c r="T2" s="1439" t="s">
        <v>535</v>
      </c>
      <c r="U2" s="1439"/>
      <c r="V2" s="1439"/>
      <c r="W2" s="1439"/>
      <c r="X2" s="1439"/>
      <c r="Y2" s="1439"/>
      <c r="Z2" s="1439"/>
      <c r="AA2" s="1439"/>
      <c r="AB2" s="1439"/>
      <c r="AC2" s="1439"/>
    </row>
    <row r="3" spans="1:34" ht="17.25" customHeight="1">
      <c r="A3" s="384" t="s">
        <v>536</v>
      </c>
      <c r="X3" s="1440"/>
      <c r="Y3" s="1440"/>
      <c r="Z3" s="1440"/>
      <c r="AA3" s="1440"/>
      <c r="AB3" s="1440"/>
      <c r="AC3" s="1440"/>
    </row>
    <row r="4" spans="1:34" ht="42.75" customHeight="1">
      <c r="A4" s="384"/>
      <c r="X4" s="1441"/>
      <c r="Y4" s="1441"/>
      <c r="Z4" s="1441"/>
      <c r="AA4" s="1441"/>
      <c r="AB4" s="1441"/>
      <c r="AC4" s="1441"/>
    </row>
    <row r="5" spans="1:34" ht="17.25" customHeight="1">
      <c r="B5" s="387" t="s">
        <v>537</v>
      </c>
    </row>
    <row r="6" spans="1:34" ht="6.75" customHeight="1">
      <c r="B6" s="220"/>
      <c r="D6" s="221"/>
    </row>
    <row r="7" spans="1:34" s="216" customFormat="1" ht="16.5" customHeight="1">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row>
    <row r="8" spans="1:34" ht="15" customHeight="1">
      <c r="B8" s="221" t="s">
        <v>538</v>
      </c>
      <c r="I8" s="215" t="s">
        <v>12</v>
      </c>
      <c r="N8" s="1442" t="s">
        <v>736</v>
      </c>
      <c r="O8" s="1443"/>
      <c r="P8" s="1443"/>
      <c r="Q8" s="1443"/>
      <c r="R8" s="1443"/>
      <c r="S8" s="1443"/>
      <c r="T8" s="1443"/>
      <c r="U8" s="1443"/>
      <c r="V8" s="1443"/>
      <c r="W8" s="1443"/>
      <c r="X8" s="1443"/>
      <c r="Y8" s="1443"/>
      <c r="Z8" s="1443"/>
      <c r="AA8" s="1443"/>
    </row>
    <row r="9" spans="1:34" ht="15" customHeight="1">
      <c r="B9" s="1444"/>
      <c r="C9" s="1446"/>
      <c r="D9" s="1446"/>
      <c r="E9" s="1446"/>
      <c r="F9" s="1448"/>
      <c r="I9" s="388" t="s">
        <v>13</v>
      </c>
      <c r="J9" s="217"/>
      <c r="K9" s="217"/>
      <c r="L9" s="217"/>
      <c r="N9" s="1442" t="s">
        <v>738</v>
      </c>
      <c r="O9" s="1443"/>
      <c r="P9" s="1443"/>
      <c r="Q9" s="1443"/>
      <c r="R9" s="1443"/>
      <c r="S9" s="1443"/>
      <c r="T9" s="1443"/>
      <c r="U9" s="1443"/>
      <c r="V9" s="1443"/>
      <c r="W9" s="1443"/>
      <c r="X9" s="1443"/>
      <c r="Y9" s="1443"/>
      <c r="Z9" s="1443"/>
      <c r="AA9" s="1443"/>
      <c r="AB9" s="389"/>
      <c r="AC9" s="390" t="s">
        <v>539</v>
      </c>
    </row>
    <row r="10" spans="1:34" ht="15" customHeight="1">
      <c r="B10" s="1445"/>
      <c r="C10" s="1447"/>
      <c r="D10" s="1447"/>
      <c r="E10" s="1447"/>
      <c r="F10" s="1449"/>
      <c r="I10" s="391" t="s">
        <v>15</v>
      </c>
      <c r="J10" s="217"/>
      <c r="K10" s="217"/>
      <c r="L10" s="217"/>
      <c r="N10" s="1442" t="s">
        <v>739</v>
      </c>
      <c r="O10" s="1443"/>
      <c r="P10" s="1443"/>
      <c r="Q10" s="1443"/>
      <c r="R10" s="1443"/>
      <c r="S10" s="1443"/>
      <c r="T10" s="1443"/>
      <c r="U10" s="1443"/>
      <c r="V10" s="1443"/>
      <c r="W10" s="1443"/>
      <c r="X10" s="1443"/>
      <c r="Y10" s="1443"/>
      <c r="Z10" s="1443"/>
      <c r="AA10" s="1443"/>
      <c r="AB10" s="217"/>
    </row>
    <row r="11" spans="1:34" ht="7.5" customHeight="1">
      <c r="I11" s="219"/>
      <c r="N11" s="392"/>
      <c r="O11" s="392"/>
      <c r="P11" s="392"/>
      <c r="Q11" s="392"/>
      <c r="R11" s="392"/>
      <c r="S11" s="392"/>
      <c r="T11" s="392"/>
      <c r="U11" s="392"/>
      <c r="V11" s="392"/>
      <c r="W11" s="392"/>
      <c r="X11" s="392"/>
      <c r="Y11" s="392"/>
      <c r="Z11" s="392"/>
      <c r="AA11" s="392"/>
      <c r="AB11" s="230"/>
      <c r="AC11" s="230"/>
    </row>
    <row r="12" spans="1:34" ht="7.5" customHeight="1">
      <c r="I12" s="393"/>
      <c r="N12" s="392"/>
      <c r="O12" s="392"/>
      <c r="P12" s="392"/>
      <c r="Q12" s="392"/>
      <c r="R12" s="392"/>
      <c r="S12" s="392"/>
      <c r="T12" s="392"/>
      <c r="U12" s="392"/>
      <c r="V12" s="392"/>
      <c r="W12" s="392"/>
      <c r="X12" s="392"/>
      <c r="Y12" s="392"/>
      <c r="Z12" s="392"/>
      <c r="AA12" s="394"/>
    </row>
    <row r="13" spans="1:34" ht="15" customHeight="1">
      <c r="B13" s="221" t="s">
        <v>540</v>
      </c>
      <c r="I13" s="215" t="s">
        <v>12</v>
      </c>
      <c r="N13" s="1442"/>
      <c r="O13" s="1443"/>
      <c r="P13" s="1443"/>
      <c r="Q13" s="1443"/>
      <c r="R13" s="1443"/>
      <c r="S13" s="1443"/>
      <c r="T13" s="1443"/>
      <c r="U13" s="1443"/>
      <c r="V13" s="1443"/>
      <c r="W13" s="1443"/>
      <c r="X13" s="1443"/>
      <c r="Y13" s="1443"/>
      <c r="Z13" s="1443"/>
      <c r="AA13" s="1443"/>
      <c r="AB13" s="217"/>
      <c r="AC13" s="217"/>
      <c r="AF13" s="217" t="b">
        <v>0</v>
      </c>
      <c r="AH13" s="217" t="b">
        <v>0</v>
      </c>
    </row>
    <row r="14" spans="1:34" ht="15" customHeight="1">
      <c r="B14" s="1444"/>
      <c r="C14" s="1446"/>
      <c r="D14" s="1446"/>
      <c r="E14" s="1446"/>
      <c r="F14" s="1448"/>
      <c r="I14" s="215" t="s">
        <v>13</v>
      </c>
      <c r="N14" s="1586" t="s">
        <v>744</v>
      </c>
      <c r="O14" s="1587"/>
      <c r="P14" s="1587"/>
      <c r="Q14" s="1587"/>
      <c r="R14" s="1587"/>
      <c r="S14" s="1587"/>
      <c r="T14" s="1587"/>
      <c r="U14" s="1587"/>
      <c r="V14" s="1587"/>
      <c r="W14" s="1587"/>
      <c r="X14" s="1587"/>
      <c r="Y14" s="1587"/>
      <c r="Z14" s="1587"/>
      <c r="AA14" s="1587"/>
      <c r="AB14" s="389"/>
      <c r="AC14" s="389" t="s">
        <v>539</v>
      </c>
    </row>
    <row r="15" spans="1:34" ht="15" customHeight="1">
      <c r="B15" s="1445"/>
      <c r="C15" s="1447"/>
      <c r="D15" s="1447"/>
      <c r="E15" s="1447"/>
      <c r="F15" s="1449"/>
      <c r="I15" s="219" t="s">
        <v>15</v>
      </c>
      <c r="N15" s="1442"/>
      <c r="O15" s="1443"/>
      <c r="P15" s="1443"/>
      <c r="Q15" s="1443"/>
      <c r="R15" s="1443"/>
      <c r="S15" s="1443"/>
      <c r="T15" s="1443"/>
      <c r="U15" s="1443"/>
      <c r="V15" s="1443"/>
      <c r="W15" s="1443"/>
      <c r="X15" s="1443"/>
      <c r="Y15" s="1443"/>
      <c r="Z15" s="1443"/>
      <c r="AA15" s="1443"/>
      <c r="AB15" s="217"/>
      <c r="AC15" s="217"/>
    </row>
    <row r="16" spans="1:34" ht="12" customHeight="1"/>
    <row r="17" spans="1:40" ht="12" customHeight="1">
      <c r="A17" s="395" t="s">
        <v>541</v>
      </c>
      <c r="C17" s="218"/>
      <c r="D17" s="219"/>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row>
    <row r="18" spans="1:40" ht="20.25" customHeight="1">
      <c r="A18" s="1458" t="s">
        <v>542</v>
      </c>
      <c r="B18" s="1459"/>
      <c r="C18" s="1459"/>
      <c r="D18" s="1459"/>
      <c r="E18" s="1460"/>
      <c r="F18" s="1464"/>
      <c r="G18" s="1465"/>
      <c r="H18" s="1465"/>
      <c r="I18" s="1465"/>
      <c r="J18" s="1465"/>
      <c r="K18" s="1465"/>
      <c r="L18" s="1465"/>
      <c r="M18" s="1465"/>
      <c r="N18" s="1465"/>
      <c r="O18" s="1465"/>
      <c r="P18" s="1465"/>
      <c r="Q18" s="1465"/>
      <c r="R18" s="1465"/>
      <c r="S18" s="1465"/>
      <c r="T18" s="1465"/>
      <c r="U18" s="1465"/>
      <c r="V18" s="1465"/>
      <c r="W18" s="1465"/>
      <c r="X18" s="1465"/>
      <c r="Y18" s="1465"/>
      <c r="Z18" s="1465"/>
      <c r="AA18" s="1465"/>
      <c r="AB18" s="1465"/>
      <c r="AC18" s="1466"/>
    </row>
    <row r="19" spans="1:40" ht="20.25" customHeight="1">
      <c r="A19" s="1461"/>
      <c r="B19" s="1462"/>
      <c r="C19" s="1462"/>
      <c r="D19" s="1462"/>
      <c r="E19" s="1463"/>
      <c r="F19" s="1467" t="s">
        <v>747</v>
      </c>
      <c r="G19" s="1468"/>
      <c r="H19" s="1468"/>
      <c r="I19" s="1468"/>
      <c r="J19" s="1468"/>
      <c r="K19" s="1468"/>
      <c r="L19" s="1468"/>
      <c r="M19" s="1468"/>
      <c r="N19" s="1468"/>
      <c r="O19" s="1468"/>
      <c r="P19" s="1468"/>
      <c r="Q19" s="1468"/>
      <c r="R19" s="1468"/>
      <c r="S19" s="1468"/>
      <c r="T19" s="1468"/>
      <c r="U19" s="1468"/>
      <c r="V19" s="1468"/>
      <c r="W19" s="1468"/>
      <c r="X19" s="1468"/>
      <c r="Y19" s="1468"/>
      <c r="Z19" s="1468"/>
      <c r="AA19" s="1468"/>
      <c r="AB19" s="1468"/>
      <c r="AC19" s="1469"/>
    </row>
    <row r="20" spans="1:40" ht="20.25" customHeight="1">
      <c r="A20" s="1450" t="s">
        <v>543</v>
      </c>
      <c r="B20" s="1451"/>
      <c r="C20" s="1451"/>
      <c r="D20" s="1451"/>
      <c r="E20" s="1452"/>
      <c r="F20" s="1470"/>
      <c r="G20" s="1471"/>
      <c r="H20" s="1471"/>
      <c r="I20" s="1471"/>
      <c r="J20" s="1471"/>
      <c r="K20" s="1471"/>
      <c r="L20" s="1471"/>
      <c r="M20" s="1471"/>
      <c r="N20" s="1471"/>
      <c r="O20" s="1471"/>
      <c r="P20" s="1471"/>
      <c r="Q20" s="1471"/>
      <c r="R20" s="1471"/>
      <c r="S20" s="1471"/>
      <c r="T20" s="1471"/>
      <c r="U20" s="1471"/>
      <c r="V20" s="1471"/>
      <c r="W20" s="1471"/>
      <c r="X20" s="1471"/>
      <c r="Y20" s="1471"/>
      <c r="Z20" s="1471"/>
      <c r="AA20" s="1471"/>
      <c r="AB20" s="1471"/>
      <c r="AC20" s="1472"/>
      <c r="AF20" s="217" t="b">
        <v>0</v>
      </c>
      <c r="AH20" s="217" t="b">
        <v>0</v>
      </c>
      <c r="AJ20" s="217" t="b">
        <v>0</v>
      </c>
      <c r="AL20" s="217" t="b">
        <v>0</v>
      </c>
      <c r="AN20" s="217" t="b">
        <v>0</v>
      </c>
    </row>
    <row r="21" spans="1:40" ht="20.25" customHeight="1">
      <c r="A21" s="1450" t="s">
        <v>544</v>
      </c>
      <c r="B21" s="1451"/>
      <c r="C21" s="1451"/>
      <c r="D21" s="1451"/>
      <c r="E21" s="1452"/>
      <c r="F21" s="1453"/>
      <c r="G21" s="1454"/>
      <c r="H21" s="1454"/>
      <c r="I21" s="1454"/>
      <c r="J21" s="1454"/>
      <c r="K21" s="1454"/>
      <c r="L21" s="1454"/>
      <c r="M21" s="1454"/>
      <c r="N21" s="1454"/>
      <c r="O21" s="1454"/>
      <c r="P21" s="1454"/>
      <c r="Q21" s="1454"/>
      <c r="R21" s="1454"/>
      <c r="S21" s="1454"/>
      <c r="T21" s="1454"/>
      <c r="U21" s="1454"/>
      <c r="V21" s="1454"/>
      <c r="W21" s="1454"/>
      <c r="X21" s="1454"/>
      <c r="Y21" s="1454"/>
      <c r="Z21" s="1454"/>
      <c r="AA21" s="1454"/>
      <c r="AB21" s="1454"/>
      <c r="AC21" s="1455"/>
    </row>
    <row r="22" spans="1:40" ht="3.75" customHeight="1">
      <c r="A22" s="396"/>
      <c r="B22" s="397"/>
      <c r="C22" s="397"/>
      <c r="D22" s="397"/>
      <c r="E22" s="398"/>
      <c r="F22" s="399"/>
      <c r="G22" s="400"/>
      <c r="H22" s="400"/>
      <c r="I22" s="400"/>
      <c r="J22" s="400"/>
      <c r="K22" s="400"/>
      <c r="L22" s="400"/>
      <c r="M22" s="400"/>
      <c r="N22" s="400"/>
      <c r="O22" s="400"/>
      <c r="P22" s="400"/>
      <c r="Q22" s="400"/>
      <c r="R22" s="400"/>
      <c r="S22" s="400"/>
      <c r="T22" s="400"/>
      <c r="U22" s="400"/>
      <c r="V22" s="400"/>
      <c r="W22" s="400"/>
      <c r="X22" s="400"/>
      <c r="Y22" s="400"/>
      <c r="Z22" s="400"/>
      <c r="AA22" s="400"/>
      <c r="AB22" s="400"/>
      <c r="AC22" s="401"/>
      <c r="AF22" s="217" t="b">
        <v>0</v>
      </c>
    </row>
    <row r="23" spans="1:40" ht="21.75" customHeight="1">
      <c r="A23" s="1476" t="s">
        <v>545</v>
      </c>
      <c r="B23" s="1477"/>
      <c r="C23" s="1477"/>
      <c r="D23" s="1477"/>
      <c r="E23" s="1478"/>
      <c r="F23" s="402"/>
      <c r="I23" s="403"/>
      <c r="J23" s="404"/>
      <c r="K23" s="405"/>
      <c r="M23" s="1479" t="s">
        <v>743</v>
      </c>
      <c r="N23" s="1479"/>
      <c r="O23" s="1479"/>
      <c r="P23" s="1479"/>
      <c r="Q23" s="1479"/>
      <c r="R23" s="1479"/>
      <c r="S23" s="1479"/>
      <c r="T23" s="1479"/>
      <c r="U23" s="1479"/>
      <c r="AC23" s="406"/>
    </row>
    <row r="24" spans="1:40" ht="5.25" customHeight="1">
      <c r="A24" s="407"/>
      <c r="B24" s="408"/>
      <c r="C24" s="408"/>
      <c r="D24" s="408"/>
      <c r="E24" s="409"/>
      <c r="F24" s="410"/>
      <c r="G24" s="408"/>
      <c r="H24" s="408"/>
      <c r="I24" s="408"/>
      <c r="J24" s="408"/>
      <c r="K24" s="408"/>
      <c r="L24" s="408"/>
      <c r="M24" s="408"/>
      <c r="N24" s="408"/>
      <c r="O24" s="408"/>
      <c r="P24" s="408"/>
      <c r="Q24" s="408"/>
      <c r="R24" s="408"/>
      <c r="S24" s="408"/>
      <c r="T24" s="408"/>
      <c r="U24" s="408"/>
      <c r="V24" s="408"/>
      <c r="W24" s="408"/>
      <c r="X24" s="408"/>
      <c r="Y24" s="408"/>
      <c r="Z24" s="408"/>
      <c r="AA24" s="408"/>
      <c r="AB24" s="408"/>
      <c r="AC24" s="411"/>
    </row>
    <row r="25" spans="1:40" ht="19.5" customHeight="1">
      <c r="A25" s="395" t="s">
        <v>546</v>
      </c>
    </row>
    <row r="26" spans="1:40" ht="9" customHeight="1">
      <c r="A26" s="1480" t="s">
        <v>547</v>
      </c>
      <c r="B26" s="1481"/>
      <c r="C26" s="1481"/>
      <c r="D26" s="1481"/>
      <c r="E26" s="1482"/>
      <c r="F26" s="1486"/>
      <c r="G26" s="1487"/>
      <c r="H26" s="1487"/>
      <c r="I26" s="1487"/>
      <c r="J26" s="1487"/>
      <c r="K26" s="1487"/>
      <c r="L26" s="1487"/>
      <c r="M26" s="1487"/>
      <c r="N26" s="1487"/>
      <c r="O26" s="1487"/>
      <c r="P26" s="1487"/>
      <c r="Q26" s="1487"/>
      <c r="R26" s="1487"/>
      <c r="S26" s="1487"/>
      <c r="T26" s="1487"/>
      <c r="U26" s="1487"/>
      <c r="V26" s="1487"/>
      <c r="W26" s="1487"/>
      <c r="X26" s="1487"/>
      <c r="Y26" s="1487"/>
      <c r="Z26" s="1487"/>
      <c r="AA26" s="1487"/>
      <c r="AB26" s="1487"/>
      <c r="AC26" s="1488"/>
    </row>
    <row r="27" spans="1:40" ht="11.25" customHeight="1">
      <c r="A27" s="1483"/>
      <c r="B27" s="1484"/>
      <c r="C27" s="1484"/>
      <c r="D27" s="1484"/>
      <c r="E27" s="1485"/>
      <c r="F27" s="1489"/>
      <c r="G27" s="1490"/>
      <c r="H27" s="1490"/>
      <c r="I27" s="1490"/>
      <c r="J27" s="1490"/>
      <c r="K27" s="1490"/>
      <c r="L27" s="1490"/>
      <c r="M27" s="1490"/>
      <c r="N27" s="1490"/>
      <c r="O27" s="1490"/>
      <c r="P27" s="1490"/>
      <c r="Q27" s="1490"/>
      <c r="R27" s="1490"/>
      <c r="S27" s="1490"/>
      <c r="T27" s="1490"/>
      <c r="U27" s="1490"/>
      <c r="V27" s="1490"/>
      <c r="W27" s="1490"/>
      <c r="X27" s="1490"/>
      <c r="Y27" s="1490"/>
      <c r="Z27" s="1490"/>
      <c r="AA27" s="1490"/>
      <c r="AB27" s="1490"/>
      <c r="AC27" s="1491"/>
    </row>
    <row r="28" spans="1:40" ht="10.5" customHeight="1">
      <c r="A28" s="1483"/>
      <c r="B28" s="1484"/>
      <c r="C28" s="1484"/>
      <c r="D28" s="1484"/>
      <c r="E28" s="1485"/>
      <c r="F28" s="1489"/>
      <c r="G28" s="1490"/>
      <c r="H28" s="1490"/>
      <c r="I28" s="1490"/>
      <c r="J28" s="1490"/>
      <c r="K28" s="1490"/>
      <c r="L28" s="1490"/>
      <c r="M28" s="1490"/>
      <c r="N28" s="1490"/>
      <c r="O28" s="1490"/>
      <c r="P28" s="1490"/>
      <c r="Q28" s="1490"/>
      <c r="R28" s="1490"/>
      <c r="S28" s="1490"/>
      <c r="T28" s="1490"/>
      <c r="U28" s="1490"/>
      <c r="V28" s="1490"/>
      <c r="W28" s="1490"/>
      <c r="X28" s="1490"/>
      <c r="Y28" s="1490"/>
      <c r="Z28" s="1490"/>
      <c r="AA28" s="1490"/>
      <c r="AB28" s="1490"/>
      <c r="AC28" s="1491"/>
    </row>
    <row r="29" spans="1:40" ht="15" customHeight="1">
      <c r="A29" s="1492" t="s">
        <v>548</v>
      </c>
      <c r="B29" s="1493"/>
      <c r="C29" s="1493"/>
      <c r="D29" s="1493"/>
      <c r="E29" s="1494"/>
      <c r="F29" s="399"/>
      <c r="G29" s="400"/>
      <c r="H29" s="400"/>
      <c r="I29" s="1498" t="s">
        <v>549</v>
      </c>
      <c r="J29" s="1498"/>
      <c r="K29" s="400"/>
      <c r="L29" s="400"/>
      <c r="M29" s="400"/>
      <c r="N29" s="400"/>
      <c r="O29" s="400"/>
      <c r="P29" s="400"/>
      <c r="Q29" s="1498" t="s">
        <v>550</v>
      </c>
      <c r="R29" s="400"/>
      <c r="S29" s="400"/>
      <c r="T29" s="400"/>
      <c r="U29" s="1498" t="s">
        <v>549</v>
      </c>
      <c r="V29" s="1500"/>
      <c r="W29" s="1501"/>
      <c r="X29" s="1501"/>
      <c r="Y29" s="1501"/>
      <c r="Z29" s="1501"/>
      <c r="AA29" s="1501"/>
      <c r="AB29" s="1501"/>
      <c r="AC29" s="1503" t="s">
        <v>550</v>
      </c>
    </row>
    <row r="30" spans="1:40" ht="15" customHeight="1">
      <c r="A30" s="1495"/>
      <c r="B30" s="1496"/>
      <c r="C30" s="1496"/>
      <c r="D30" s="1496"/>
      <c r="E30" s="1497"/>
      <c r="F30" s="412"/>
      <c r="G30" s="412"/>
      <c r="H30" s="412"/>
      <c r="I30" s="1499"/>
      <c r="J30" s="1499"/>
      <c r="K30" s="412"/>
      <c r="L30" s="412"/>
      <c r="M30" s="412"/>
      <c r="N30" s="412"/>
      <c r="O30" s="412"/>
      <c r="P30" s="412"/>
      <c r="Q30" s="1499"/>
      <c r="R30" s="412"/>
      <c r="S30" s="412"/>
      <c r="T30" s="412"/>
      <c r="U30" s="1499"/>
      <c r="V30" s="1502"/>
      <c r="W30" s="1502"/>
      <c r="X30" s="1502"/>
      <c r="Y30" s="1502"/>
      <c r="Z30" s="1502"/>
      <c r="AA30" s="1502"/>
      <c r="AB30" s="1502"/>
      <c r="AC30" s="1504"/>
    </row>
    <row r="31" spans="1:40" ht="13.5" customHeight="1">
      <c r="A31" s="1483" t="s">
        <v>551</v>
      </c>
      <c r="B31" s="1484"/>
      <c r="C31" s="1484"/>
      <c r="D31" s="1484"/>
      <c r="E31" s="1485"/>
      <c r="F31" s="1505"/>
      <c r="G31" s="1506"/>
      <c r="H31" s="1506"/>
      <c r="I31" s="1506"/>
      <c r="J31" s="1506"/>
      <c r="K31" s="1506"/>
      <c r="L31" s="1506"/>
      <c r="M31" s="1506"/>
      <c r="N31" s="413"/>
      <c r="O31" s="413"/>
      <c r="P31" s="1509" t="s">
        <v>552</v>
      </c>
      <c r="Q31" s="1510"/>
      <c r="R31" s="1510"/>
      <c r="S31" s="1511"/>
      <c r="T31" s="399"/>
      <c r="U31" s="400"/>
      <c r="V31" s="400"/>
      <c r="W31" s="400"/>
      <c r="X31" s="400"/>
      <c r="Y31" s="400"/>
      <c r="Z31" s="400"/>
      <c r="AA31" s="400"/>
      <c r="AB31" s="400"/>
      <c r="AC31" s="401"/>
    </row>
    <row r="32" spans="1:40" ht="13.5" customHeight="1">
      <c r="A32" s="1483"/>
      <c r="B32" s="1484"/>
      <c r="C32" s="1484"/>
      <c r="D32" s="1484"/>
      <c r="E32" s="1485"/>
      <c r="F32" s="1507"/>
      <c r="G32" s="1508"/>
      <c r="H32" s="1508"/>
      <c r="I32" s="1508"/>
      <c r="J32" s="1508"/>
      <c r="K32" s="1508"/>
      <c r="L32" s="1508"/>
      <c r="M32" s="1508"/>
      <c r="N32" s="415"/>
      <c r="O32" s="415"/>
      <c r="P32" s="1512" t="s">
        <v>553</v>
      </c>
      <c r="Q32" s="1462"/>
      <c r="R32" s="1462"/>
      <c r="S32" s="1463"/>
      <c r="T32" s="416"/>
      <c r="U32" s="412"/>
      <c r="V32" s="412"/>
      <c r="W32" s="412"/>
      <c r="X32" s="412"/>
      <c r="Y32" s="412"/>
      <c r="Z32" s="412"/>
      <c r="AA32" s="412"/>
      <c r="AB32" s="412"/>
      <c r="AC32" s="417"/>
    </row>
    <row r="33" spans="1:38" ht="15" customHeight="1">
      <c r="A33" s="1473" t="s">
        <v>554</v>
      </c>
      <c r="B33" s="1474"/>
      <c r="C33" s="1474"/>
      <c r="D33" s="1474"/>
      <c r="E33" s="1475"/>
      <c r="F33" s="400" t="s">
        <v>555</v>
      </c>
      <c r="G33" s="400"/>
      <c r="H33" s="400"/>
      <c r="I33" s="400"/>
      <c r="J33" s="400"/>
      <c r="K33" s="400"/>
      <c r="L33" s="400"/>
      <c r="M33" s="400"/>
      <c r="N33" s="400"/>
      <c r="O33" s="400"/>
      <c r="P33" s="400"/>
      <c r="Q33" s="400"/>
      <c r="R33" s="400"/>
      <c r="S33" s="400"/>
      <c r="T33" s="400"/>
      <c r="U33" s="400"/>
      <c r="V33" s="400"/>
      <c r="W33" s="400"/>
      <c r="X33" s="400"/>
      <c r="Y33" s="400"/>
      <c r="Z33" s="400"/>
      <c r="AA33" s="400"/>
      <c r="AB33" s="400"/>
      <c r="AC33" s="401"/>
    </row>
    <row r="34" spans="1:38" ht="19.5" customHeight="1">
      <c r="A34" s="1473" t="s">
        <v>556</v>
      </c>
      <c r="B34" s="1474"/>
      <c r="C34" s="1474"/>
      <c r="D34" s="1474"/>
      <c r="E34" s="1475"/>
      <c r="F34" s="1470"/>
      <c r="G34" s="1513"/>
      <c r="H34" s="1513"/>
      <c r="I34" s="1513"/>
      <c r="J34" s="1513"/>
      <c r="K34" s="1513"/>
      <c r="L34" s="1513"/>
      <c r="M34" s="1513"/>
      <c r="N34" s="1513"/>
      <c r="O34" s="1513"/>
      <c r="P34" s="1513"/>
      <c r="Q34" s="1513"/>
      <c r="R34" s="1513"/>
      <c r="S34" s="1513"/>
      <c r="T34" s="1513"/>
      <c r="U34" s="1513"/>
      <c r="V34" s="1513"/>
      <c r="W34" s="1513"/>
      <c r="X34" s="1513"/>
      <c r="Y34" s="1513"/>
      <c r="Z34" s="1513"/>
      <c r="AA34" s="1513"/>
      <c r="AB34" s="1513"/>
      <c r="AC34" s="1514"/>
    </row>
    <row r="35" spans="1:38" ht="19.5" customHeight="1">
      <c r="A35" s="1515" t="s">
        <v>557</v>
      </c>
      <c r="B35" s="1516"/>
      <c r="C35" s="1516"/>
      <c r="D35" s="1516"/>
      <c r="E35" s="1517"/>
      <c r="F35" s="418" t="s">
        <v>558</v>
      </c>
      <c r="G35" s="408"/>
      <c r="H35" s="408"/>
      <c r="I35" s="408"/>
      <c r="J35" s="408"/>
      <c r="K35" s="408"/>
      <c r="L35" s="408"/>
      <c r="M35" s="408"/>
      <c r="N35" s="408"/>
      <c r="O35" s="408"/>
      <c r="P35" s="408"/>
      <c r="Q35" s="1518"/>
      <c r="R35" s="1518"/>
      <c r="S35" s="1518"/>
      <c r="T35" s="1518"/>
      <c r="U35" s="1518"/>
      <c r="V35" s="1518"/>
      <c r="W35" s="1518"/>
      <c r="X35" s="1518"/>
      <c r="Y35" s="1518"/>
      <c r="Z35" s="1518"/>
      <c r="AA35" s="1518"/>
      <c r="AB35" s="1518"/>
      <c r="AC35" s="1519"/>
    </row>
    <row r="36" spans="1:38" ht="21" customHeight="1">
      <c r="A36" s="419" t="s">
        <v>559</v>
      </c>
      <c r="AC36" s="420" t="s">
        <v>560</v>
      </c>
    </row>
    <row r="37" spans="1:38" ht="15" customHeight="1">
      <c r="A37" s="1520" t="s">
        <v>561</v>
      </c>
      <c r="B37" s="1522" t="s">
        <v>562</v>
      </c>
      <c r="C37" s="1523"/>
      <c r="D37" s="1523"/>
      <c r="E37" s="1523"/>
      <c r="F37" s="1523"/>
      <c r="G37" s="1525" t="s">
        <v>563</v>
      </c>
      <c r="H37" s="1525"/>
      <c r="I37" s="1525"/>
      <c r="J37" s="1525"/>
      <c r="K37" s="1522" t="s">
        <v>62</v>
      </c>
      <c r="L37" s="1523"/>
      <c r="M37" s="1523"/>
      <c r="N37" s="1523"/>
      <c r="O37" s="1527"/>
      <c r="P37" s="1522" t="s">
        <v>564</v>
      </c>
      <c r="Q37" s="1523"/>
      <c r="R37" s="1523"/>
      <c r="S37" s="1527"/>
      <c r="T37" s="1529" t="s">
        <v>565</v>
      </c>
      <c r="U37" s="1530"/>
      <c r="V37" s="1531"/>
      <c r="W37" s="1525" t="s">
        <v>566</v>
      </c>
      <c r="X37" s="1525"/>
      <c r="Y37" s="1523" t="s">
        <v>567</v>
      </c>
      <c r="Z37" s="1523"/>
      <c r="AA37" s="1523"/>
      <c r="AB37" s="1523"/>
      <c r="AC37" s="1535"/>
    </row>
    <row r="38" spans="1:38" ht="15" customHeight="1">
      <c r="A38" s="1521"/>
      <c r="B38" s="1524"/>
      <c r="C38" s="1441"/>
      <c r="D38" s="1441"/>
      <c r="E38" s="1441"/>
      <c r="F38" s="1441"/>
      <c r="G38" s="1526"/>
      <c r="H38" s="1526"/>
      <c r="I38" s="1526"/>
      <c r="J38" s="1526"/>
      <c r="K38" s="1524"/>
      <c r="L38" s="1441"/>
      <c r="M38" s="1441"/>
      <c r="N38" s="1441"/>
      <c r="O38" s="1528"/>
      <c r="P38" s="1524"/>
      <c r="Q38" s="1441"/>
      <c r="R38" s="1441"/>
      <c r="S38" s="1528"/>
      <c r="T38" s="1537" t="s">
        <v>568</v>
      </c>
      <c r="U38" s="1538"/>
      <c r="V38" s="1539"/>
      <c r="W38" s="1526"/>
      <c r="X38" s="1526"/>
      <c r="Y38" s="1441"/>
      <c r="Z38" s="1441"/>
      <c r="AA38" s="1441"/>
      <c r="AB38" s="1441"/>
      <c r="AC38" s="1536"/>
    </row>
    <row r="39" spans="1:38" ht="34.5" customHeight="1" thickBot="1">
      <c r="A39" s="422"/>
      <c r="B39" s="1540" t="s">
        <v>569</v>
      </c>
      <c r="C39" s="1541"/>
      <c r="D39" s="1541"/>
      <c r="E39" s="1541"/>
      <c r="F39" s="1541"/>
      <c r="G39" s="1542" t="s">
        <v>570</v>
      </c>
      <c r="H39" s="1543"/>
      <c r="I39" s="1543"/>
      <c r="J39" s="1543"/>
      <c r="K39" s="1544" t="s">
        <v>571</v>
      </c>
      <c r="L39" s="1545"/>
      <c r="M39" s="1545"/>
      <c r="N39" s="1545"/>
      <c r="O39" s="1545"/>
      <c r="P39" s="1544" t="s">
        <v>356</v>
      </c>
      <c r="Q39" s="1545"/>
      <c r="R39" s="1545"/>
      <c r="S39" s="1546"/>
      <c r="T39" s="1547">
        <v>32800</v>
      </c>
      <c r="U39" s="1548"/>
      <c r="V39" s="1549"/>
      <c r="W39" s="1550"/>
      <c r="X39" s="1550"/>
      <c r="Y39" s="1551">
        <f>T39*W39</f>
        <v>0</v>
      </c>
      <c r="Z39" s="1551"/>
      <c r="AA39" s="1551"/>
      <c r="AB39" s="1551"/>
      <c r="AC39" s="1552"/>
    </row>
    <row r="40" spans="1:38" ht="25.5" customHeight="1" thickBot="1">
      <c r="A40" s="427"/>
      <c r="B40" s="1553" t="s">
        <v>572</v>
      </c>
      <c r="C40" s="1554"/>
      <c r="D40" s="1554"/>
      <c r="E40" s="1554"/>
      <c r="F40" s="1554"/>
      <c r="G40" s="1555"/>
      <c r="H40" s="450"/>
      <c r="I40" s="451" t="s">
        <v>573</v>
      </c>
      <c r="J40" s="452"/>
      <c r="K40" s="1556" t="s">
        <v>574</v>
      </c>
      <c r="L40" s="1556"/>
      <c r="M40" s="1556"/>
      <c r="N40" s="1556"/>
      <c r="O40" s="1556"/>
      <c r="P40" s="1556"/>
      <c r="Q40" s="1556"/>
      <c r="R40" s="1556"/>
      <c r="S40" s="1556"/>
      <c r="T40" s="1556"/>
      <c r="U40" s="1556"/>
      <c r="V40" s="1556"/>
      <c r="W40" s="1556"/>
      <c r="X40" s="1557"/>
      <c r="Y40" s="430"/>
      <c r="Z40" s="431"/>
      <c r="AA40" s="431"/>
      <c r="AB40" s="431"/>
      <c r="AC40" s="432" t="s">
        <v>575</v>
      </c>
    </row>
    <row r="41" spans="1:38" ht="27.75" customHeight="1">
      <c r="A41" s="407"/>
      <c r="B41" s="454" t="s">
        <v>576</v>
      </c>
      <c r="C41" s="455"/>
      <c r="D41" s="455"/>
      <c r="E41" s="455"/>
      <c r="F41" s="455"/>
      <c r="G41" s="456"/>
      <c r="H41" s="457"/>
      <c r="I41" s="457"/>
      <c r="J41" s="457"/>
      <c r="K41" s="457"/>
      <c r="L41" s="457"/>
      <c r="M41" s="457"/>
      <c r="N41" s="457"/>
      <c r="O41" s="458"/>
      <c r="P41" s="1558" t="s">
        <v>577</v>
      </c>
      <c r="Q41" s="1559"/>
      <c r="R41" s="1559"/>
      <c r="S41" s="1560"/>
      <c r="T41" s="1561">
        <v>500</v>
      </c>
      <c r="U41" s="1562"/>
      <c r="V41" s="1563"/>
      <c r="W41" s="1564" t="str">
        <f>IF(H40&gt;1,H40-1,"")</f>
        <v/>
      </c>
      <c r="X41" s="1564" t="str">
        <f>IF(N40&gt;1,N40-1,"0")</f>
        <v>0</v>
      </c>
      <c r="Y41" s="1532" t="str">
        <f>IF(H40&gt;1,(H40-1)*500,"")</f>
        <v/>
      </c>
      <c r="Z41" s="1533"/>
      <c r="AA41" s="1533"/>
      <c r="AB41" s="1533"/>
      <c r="AC41" s="1534"/>
    </row>
    <row r="42" spans="1:38" ht="24" customHeight="1">
      <c r="A42" s="388"/>
      <c r="B42" s="388"/>
      <c r="C42" s="388"/>
      <c r="D42" s="388"/>
      <c r="E42" s="388"/>
      <c r="F42" s="388"/>
      <c r="G42" s="388"/>
      <c r="H42" s="388"/>
      <c r="I42" s="388"/>
      <c r="J42" s="388"/>
      <c r="K42" s="388"/>
      <c r="L42" s="388"/>
      <c r="M42" s="388"/>
      <c r="N42" s="388"/>
      <c r="O42" s="388"/>
      <c r="P42" s="388"/>
      <c r="Q42" s="388"/>
      <c r="R42" s="388"/>
      <c r="S42" s="388"/>
      <c r="T42" s="1571" t="s">
        <v>578</v>
      </c>
      <c r="U42" s="1572"/>
      <c r="V42" s="1572"/>
      <c r="W42" s="1572"/>
      <c r="X42" s="1573"/>
      <c r="Y42" s="1574" t="str">
        <f>IF(SUM(Y39:AC41)=0,"",SUM(Y39:AC41))</f>
        <v/>
      </c>
      <c r="Z42" s="1574"/>
      <c r="AA42" s="1574"/>
      <c r="AB42" s="1574"/>
      <c r="AC42" s="1575"/>
      <c r="AF42" s="217" t="b">
        <v>0</v>
      </c>
      <c r="AH42" s="217" t="b">
        <v>0</v>
      </c>
      <c r="AJ42" s="217" t="b">
        <v>1</v>
      </c>
      <c r="AL42" s="217" t="b">
        <v>0</v>
      </c>
    </row>
    <row r="43" spans="1:38" ht="24" customHeight="1" thickBot="1">
      <c r="A43" s="388"/>
      <c r="B43" s="388"/>
      <c r="C43" s="388"/>
      <c r="D43" s="388"/>
      <c r="E43" s="388"/>
      <c r="F43" s="388"/>
      <c r="G43" s="388"/>
      <c r="H43" s="388"/>
      <c r="I43" s="388"/>
      <c r="J43" s="388"/>
      <c r="K43" s="388"/>
      <c r="L43" s="388"/>
      <c r="M43" s="388"/>
      <c r="N43" s="388"/>
      <c r="O43" s="388"/>
      <c r="P43" s="388"/>
      <c r="Q43" s="388"/>
      <c r="R43" s="388"/>
      <c r="S43" s="388"/>
      <c r="T43" s="1576" t="s">
        <v>579</v>
      </c>
      <c r="U43" s="1577"/>
      <c r="V43" s="1577"/>
      <c r="W43" s="1577"/>
      <c r="X43" s="1578"/>
      <c r="Y43" s="1579" t="str">
        <f>IF(Y42="","",ROUNDDOWN(Y42*0.1,0))</f>
        <v/>
      </c>
      <c r="Z43" s="1579"/>
      <c r="AA43" s="1579"/>
      <c r="AB43" s="1579"/>
      <c r="AC43" s="1580"/>
      <c r="AF43" s="217"/>
      <c r="AH43" s="217"/>
      <c r="AJ43" s="217"/>
      <c r="AL43" s="217"/>
    </row>
    <row r="44" spans="1:38" ht="24" customHeight="1" thickBot="1">
      <c r="A44" s="388"/>
      <c r="B44" s="388"/>
      <c r="C44" s="388"/>
      <c r="D44" s="388"/>
      <c r="E44" s="388"/>
      <c r="F44" s="388"/>
      <c r="G44" s="388"/>
      <c r="H44" s="388"/>
      <c r="I44" s="388"/>
      <c r="J44" s="388"/>
      <c r="K44" s="388"/>
      <c r="L44" s="388"/>
      <c r="M44" s="388"/>
      <c r="N44" s="388"/>
      <c r="O44" s="388"/>
      <c r="P44" s="388"/>
      <c r="Q44" s="388"/>
      <c r="R44" s="388"/>
      <c r="S44" s="388"/>
      <c r="T44" s="1581" t="s">
        <v>580</v>
      </c>
      <c r="U44" s="1582"/>
      <c r="V44" s="1582"/>
      <c r="W44" s="1582"/>
      <c r="X44" s="1583"/>
      <c r="Y44" s="1584" t="str">
        <f>IF(Y43="","",Y42+Y43)</f>
        <v/>
      </c>
      <c r="Z44" s="1584"/>
      <c r="AA44" s="1584"/>
      <c r="AB44" s="1584"/>
      <c r="AC44" s="1585"/>
    </row>
    <row r="45" spans="1:38">
      <c r="A45" s="433" t="s">
        <v>581</v>
      </c>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G45" s="217" t="b">
        <v>0</v>
      </c>
    </row>
    <row r="46" spans="1:38">
      <c r="A46" s="388"/>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row>
    <row r="47" spans="1:38">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row>
    <row r="48" spans="1:38">
      <c r="A48" s="388"/>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row>
    <row r="49" spans="1:33">
      <c r="A49" s="388"/>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row>
    <row r="50" spans="1:33">
      <c r="A50" s="388"/>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row>
    <row r="51" spans="1:33">
      <c r="A51" s="388"/>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G51" s="217" t="b">
        <v>0</v>
      </c>
    </row>
    <row r="52" spans="1:33">
      <c r="A52" s="388"/>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row>
    <row r="53" spans="1:33">
      <c r="A53" s="388"/>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434"/>
      <c r="Z53" s="388"/>
      <c r="AA53" s="388"/>
      <c r="AB53" s="388"/>
      <c r="AC53" s="434" t="s">
        <v>582</v>
      </c>
    </row>
    <row r="54" spans="1:33" ht="18" customHeight="1">
      <c r="A54" s="435"/>
      <c r="B54" s="1565" t="s">
        <v>583</v>
      </c>
      <c r="C54" s="1565"/>
      <c r="D54" s="1565"/>
      <c r="E54" s="1565"/>
      <c r="F54" s="437"/>
      <c r="G54" s="437"/>
      <c r="H54" s="437"/>
      <c r="I54" s="437"/>
      <c r="J54" s="437"/>
      <c r="K54" s="438"/>
      <c r="L54" s="437"/>
      <c r="M54" s="437"/>
      <c r="N54" s="437"/>
      <c r="O54" s="437"/>
      <c r="P54" s="437"/>
      <c r="Q54" s="437"/>
      <c r="R54" s="437"/>
      <c r="S54" s="437"/>
      <c r="T54" s="1567" t="s">
        <v>584</v>
      </c>
      <c r="U54" s="1530"/>
      <c r="V54" s="1530"/>
      <c r="W54" s="1568"/>
      <c r="X54" s="437"/>
      <c r="Y54" s="438" t="s">
        <v>585</v>
      </c>
      <c r="Z54" s="437"/>
      <c r="AA54" s="437"/>
      <c r="AB54" s="437"/>
      <c r="AC54" s="440"/>
    </row>
    <row r="55" spans="1:33" ht="23.25" customHeight="1">
      <c r="A55" s="441"/>
      <c r="B55" s="1566"/>
      <c r="C55" s="1566"/>
      <c r="D55" s="1566"/>
      <c r="E55" s="1566"/>
      <c r="F55" s="442"/>
      <c r="G55" s="442"/>
      <c r="H55" s="443"/>
      <c r="I55" s="443"/>
      <c r="J55" s="443"/>
      <c r="K55" s="443"/>
      <c r="L55" s="443"/>
      <c r="M55" s="443"/>
      <c r="N55" s="443"/>
      <c r="O55" s="443"/>
      <c r="P55" s="443"/>
      <c r="Q55" s="443"/>
      <c r="R55" s="443"/>
      <c r="S55" s="443"/>
      <c r="T55" s="444"/>
      <c r="U55" s="443"/>
      <c r="V55" s="443"/>
      <c r="W55" s="445"/>
      <c r="X55" s="1569" t="s">
        <v>586</v>
      </c>
      <c r="Y55" s="1569"/>
      <c r="Z55" s="1569"/>
      <c r="AA55" s="1569"/>
      <c r="AB55" s="1569"/>
      <c r="AC55" s="1570"/>
    </row>
    <row r="56" spans="1:33">
      <c r="A56" s="388"/>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434"/>
      <c r="AC56" s="434" t="s">
        <v>587</v>
      </c>
    </row>
    <row r="57" spans="1:33" ht="20.25" customHeight="1">
      <c r="A57" s="388"/>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G57" s="217" t="b">
        <v>0</v>
      </c>
    </row>
  </sheetData>
  <mergeCells count="81">
    <mergeCell ref="B54:E55"/>
    <mergeCell ref="T54:W54"/>
    <mergeCell ref="X55:AC55"/>
    <mergeCell ref="T42:X42"/>
    <mergeCell ref="Y42:AC42"/>
    <mergeCell ref="T43:X43"/>
    <mergeCell ref="Y43:AC43"/>
    <mergeCell ref="T44:X44"/>
    <mergeCell ref="Y44:AC44"/>
    <mergeCell ref="Y41:AC41"/>
    <mergeCell ref="W37:X38"/>
    <mergeCell ref="Y37:AC38"/>
    <mergeCell ref="T38:V38"/>
    <mergeCell ref="B39:F39"/>
    <mergeCell ref="G39:J39"/>
    <mergeCell ref="K39:O39"/>
    <mergeCell ref="P39:S39"/>
    <mergeCell ref="T39:V39"/>
    <mergeCell ref="W39:X39"/>
    <mergeCell ref="Y39:AC39"/>
    <mergeCell ref="B40:G40"/>
    <mergeCell ref="K40:X40"/>
    <mergeCell ref="P41:S41"/>
    <mergeCell ref="T41:V41"/>
    <mergeCell ref="W41:X41"/>
    <mergeCell ref="A34:E34"/>
    <mergeCell ref="F34:AC34"/>
    <mergeCell ref="A35:E35"/>
    <mergeCell ref="Q35:AC35"/>
    <mergeCell ref="A37:A38"/>
    <mergeCell ref="B37:F38"/>
    <mergeCell ref="G37:J38"/>
    <mergeCell ref="K37:O38"/>
    <mergeCell ref="P37:S38"/>
    <mergeCell ref="T37:V37"/>
    <mergeCell ref="A33:E33"/>
    <mergeCell ref="A23:E23"/>
    <mergeCell ref="M23:U23"/>
    <mergeCell ref="A26:E28"/>
    <mergeCell ref="F26:AC28"/>
    <mergeCell ref="A29:E30"/>
    <mergeCell ref="I29:I30"/>
    <mergeCell ref="J29:J30"/>
    <mergeCell ref="Q29:Q30"/>
    <mergeCell ref="U29:U30"/>
    <mergeCell ref="V29:AB30"/>
    <mergeCell ref="AC29:AC30"/>
    <mergeCell ref="A31:E32"/>
    <mergeCell ref="F31:M32"/>
    <mergeCell ref="P31:S31"/>
    <mergeCell ref="P32:S32"/>
    <mergeCell ref="A21:E21"/>
    <mergeCell ref="F21:AC21"/>
    <mergeCell ref="N13:AA13"/>
    <mergeCell ref="B14:B15"/>
    <mergeCell ref="C14:C15"/>
    <mergeCell ref="D14:D15"/>
    <mergeCell ref="E14:E15"/>
    <mergeCell ref="F14:F15"/>
    <mergeCell ref="N14:AA14"/>
    <mergeCell ref="N15:AA15"/>
    <mergeCell ref="A18:E19"/>
    <mergeCell ref="F18:AC18"/>
    <mergeCell ref="F19:AC19"/>
    <mergeCell ref="A20:E20"/>
    <mergeCell ref="F20:AC20"/>
    <mergeCell ref="N8:AA8"/>
    <mergeCell ref="B9:B10"/>
    <mergeCell ref="C9:C10"/>
    <mergeCell ref="D9:D10"/>
    <mergeCell ref="E9:E10"/>
    <mergeCell ref="F9:F10"/>
    <mergeCell ref="N9:AA9"/>
    <mergeCell ref="N10:AA10"/>
    <mergeCell ref="T2:AC2"/>
    <mergeCell ref="X3:Y3"/>
    <mergeCell ref="Z3:AA3"/>
    <mergeCell ref="AB3:AC3"/>
    <mergeCell ref="X4:Y4"/>
    <mergeCell ref="Z4:AA4"/>
    <mergeCell ref="AB4:AC4"/>
  </mergeCells>
  <phoneticPr fontId="5"/>
  <pageMargins left="0.6692913385826772" right="0.19685039370078741" top="0" bottom="0" header="0.19685039370078741" footer="0.19685039370078741"/>
  <pageSetup paperSize="9" scale="86"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66675</xdr:colOff>
                    <xdr:row>22</xdr:row>
                    <xdr:rowOff>28575</xdr:rowOff>
                  </from>
                  <to>
                    <xdr:col>7</xdr:col>
                    <xdr:colOff>104775</xdr:colOff>
                    <xdr:row>22</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21</xdr:col>
                    <xdr:colOff>228600</xdr:colOff>
                    <xdr:row>22</xdr:row>
                    <xdr:rowOff>9525</xdr:rowOff>
                  </from>
                  <to>
                    <xdr:col>23</xdr:col>
                    <xdr:colOff>257175</xdr:colOff>
                    <xdr:row>22</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47625</xdr:colOff>
                    <xdr:row>28</xdr:row>
                    <xdr:rowOff>28575</xdr:rowOff>
                  </from>
                  <to>
                    <xdr:col>8</xdr:col>
                    <xdr:colOff>66675</xdr:colOff>
                    <xdr:row>29</xdr:row>
                    <xdr:rowOff>142875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247650</xdr:colOff>
                    <xdr:row>28</xdr:row>
                    <xdr:rowOff>28575</xdr:rowOff>
                  </from>
                  <to>
                    <xdr:col>11</xdr:col>
                    <xdr:colOff>104775</xdr:colOff>
                    <xdr:row>29</xdr:row>
                    <xdr:rowOff>142875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11</xdr:col>
                    <xdr:colOff>104775</xdr:colOff>
                    <xdr:row>28</xdr:row>
                    <xdr:rowOff>28575</xdr:rowOff>
                  </from>
                  <to>
                    <xdr:col>13</xdr:col>
                    <xdr:colOff>219075</xdr:colOff>
                    <xdr:row>29</xdr:row>
                    <xdr:rowOff>142875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13</xdr:col>
                    <xdr:colOff>219075</xdr:colOff>
                    <xdr:row>28</xdr:row>
                    <xdr:rowOff>38100</xdr:rowOff>
                  </from>
                  <to>
                    <xdr:col>16</xdr:col>
                    <xdr:colOff>66675</xdr:colOff>
                    <xdr:row>29</xdr:row>
                    <xdr:rowOff>152400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17</xdr:col>
                    <xdr:colOff>200025</xdr:colOff>
                    <xdr:row>28</xdr:row>
                    <xdr:rowOff>28575</xdr:rowOff>
                  </from>
                  <to>
                    <xdr:col>20</xdr:col>
                    <xdr:colOff>57150</xdr:colOff>
                    <xdr:row>29</xdr:row>
                    <xdr:rowOff>133350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85725</xdr:colOff>
                    <xdr:row>50</xdr:row>
                    <xdr:rowOff>171450</xdr:rowOff>
                  </from>
                  <to>
                    <xdr:col>0</xdr:col>
                    <xdr:colOff>314325</xdr:colOff>
                    <xdr:row>51</xdr:row>
                    <xdr:rowOff>142875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0</xdr:col>
                    <xdr:colOff>104775</xdr:colOff>
                    <xdr:row>54</xdr:row>
                    <xdr:rowOff>304800</xdr:rowOff>
                  </from>
                  <to>
                    <xdr:col>0</xdr:col>
                    <xdr:colOff>323850</xdr:colOff>
                    <xdr:row>56</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19</xdr:col>
                    <xdr:colOff>200025</xdr:colOff>
                    <xdr:row>30</xdr:row>
                    <xdr:rowOff>47625</xdr:rowOff>
                  </from>
                  <to>
                    <xdr:col>24</xdr:col>
                    <xdr:colOff>95250</xdr:colOff>
                    <xdr:row>31</xdr:row>
                    <xdr:rowOff>123825</xdr:rowOff>
                  </to>
                </anchor>
              </controlPr>
            </control>
          </mc:Choice>
        </mc:AlternateContent>
        <mc:AlternateContent xmlns:mc="http://schemas.openxmlformats.org/markup-compatibility/2006">
          <mc:Choice Requires="x14">
            <control shapeId="10304" r:id="rId14" name="Check Box 11">
              <controlPr defaultSize="0" autoFill="0" autoLine="0" autoPict="0">
                <anchor moveWithCells="1" sizeWithCells="1">
                  <from>
                    <xdr:col>8</xdr:col>
                    <xdr:colOff>123825</xdr:colOff>
                    <xdr:row>41</xdr:row>
                    <xdr:rowOff>123825</xdr:rowOff>
                  </from>
                  <to>
                    <xdr:col>12</xdr:col>
                    <xdr:colOff>76200</xdr:colOff>
                    <xdr:row>42</xdr:row>
                    <xdr:rowOff>133350</xdr:rowOff>
                  </to>
                </anchor>
              </controlPr>
            </control>
          </mc:Choice>
        </mc:AlternateContent>
        <mc:AlternateContent xmlns:mc="http://schemas.openxmlformats.org/markup-compatibility/2006">
          <mc:Choice Requires="x14">
            <control shapeId="10305" r:id="rId15" name="Check Box 12">
              <controlPr defaultSize="0" autoFill="0" autoLine="0" autoPict="0">
                <anchor moveWithCells="1" sizeWithCells="1">
                  <from>
                    <xdr:col>4</xdr:col>
                    <xdr:colOff>152400</xdr:colOff>
                    <xdr:row>42</xdr:row>
                    <xdr:rowOff>114300</xdr:rowOff>
                  </from>
                  <to>
                    <xdr:col>7</xdr:col>
                    <xdr:colOff>219075</xdr:colOff>
                    <xdr:row>42</xdr:row>
                    <xdr:rowOff>285750</xdr:rowOff>
                  </to>
                </anchor>
              </controlPr>
            </control>
          </mc:Choice>
        </mc:AlternateContent>
        <mc:AlternateContent xmlns:mc="http://schemas.openxmlformats.org/markup-compatibility/2006">
          <mc:Choice Requires="x14">
            <control shapeId="10306" r:id="rId16" name="Check Box 13">
              <controlPr defaultSize="0" autoFill="0" autoLine="0" autoPict="0">
                <anchor moveWithCells="1" sizeWithCells="1">
                  <from>
                    <xdr:col>4</xdr:col>
                    <xdr:colOff>152400</xdr:colOff>
                    <xdr:row>41</xdr:row>
                    <xdr:rowOff>19050</xdr:rowOff>
                  </from>
                  <to>
                    <xdr:col>7</xdr:col>
                    <xdr:colOff>9525</xdr:colOff>
                    <xdr:row>42</xdr:row>
                    <xdr:rowOff>219075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12</xdr:col>
                    <xdr:colOff>180975</xdr:colOff>
                    <xdr:row>41</xdr:row>
                    <xdr:rowOff>76200</xdr:rowOff>
                  </from>
                  <to>
                    <xdr:col>15</xdr:col>
                    <xdr:colOff>190500</xdr:colOff>
                    <xdr:row>42</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BFD4-5FD1-4FE3-AC43-97C6A10A29F6}">
  <sheetPr>
    <tabColor rgb="FFFF0000"/>
  </sheetPr>
  <dimension ref="A1:AP58"/>
  <sheetViews>
    <sheetView showGridLines="0" showZeros="0" view="pageBreakPreview" zoomScale="93" zoomScaleNormal="100" zoomScaleSheetLayoutView="93" workbookViewId="0">
      <selection activeCell="D21" sqref="D21:R21"/>
    </sheetView>
  </sheetViews>
  <sheetFormatPr defaultRowHeight="13.5"/>
  <cols>
    <col min="1" max="1" width="4.625" style="215" customWidth="1"/>
    <col min="2" max="2" width="4.25" style="215" customWidth="1"/>
    <col min="3" max="3" width="5" style="215" customWidth="1"/>
    <col min="4" max="8" width="4.25" style="215" customWidth="1"/>
    <col min="9" max="9" width="8.125" style="215" customWidth="1"/>
    <col min="10" max="11" width="7.625" style="215" customWidth="1"/>
    <col min="12" max="14" width="4.125" style="215" customWidth="1"/>
    <col min="15" max="15" width="7.75" style="215" customWidth="1"/>
    <col min="16" max="16" width="7.625" style="215" customWidth="1"/>
    <col min="17" max="17" width="8" style="215" customWidth="1"/>
    <col min="18" max="18" width="8.5" style="215" customWidth="1"/>
    <col min="19" max="19" width="3.875" style="215" customWidth="1"/>
    <col min="20" max="21" width="9" style="215"/>
    <col min="22" max="52" width="1.375" style="215" customWidth="1"/>
    <col min="53" max="16384" width="9" style="215"/>
  </cols>
  <sheetData>
    <row r="1" spans="1:42" ht="11.25" customHeight="1">
      <c r="A1" s="459"/>
      <c r="B1" s="459"/>
      <c r="C1" s="459"/>
      <c r="D1" s="459"/>
      <c r="E1" s="459"/>
      <c r="F1" s="459"/>
      <c r="G1" s="459"/>
      <c r="H1" s="459"/>
      <c r="I1" s="459"/>
      <c r="J1" s="459"/>
      <c r="K1" s="459"/>
      <c r="L1" s="459"/>
      <c r="M1" s="459"/>
      <c r="N1" s="459"/>
      <c r="O1" s="459"/>
      <c r="P1" s="459"/>
      <c r="Q1" s="459"/>
      <c r="R1" s="459"/>
      <c r="S1" s="459"/>
      <c r="AF1" s="217" t="b">
        <v>1</v>
      </c>
      <c r="AG1" s="217" t="b">
        <v>1</v>
      </c>
    </row>
    <row r="2" spans="1:42" s="216" customFormat="1" ht="20.25" customHeight="1">
      <c r="A2" s="459" t="s">
        <v>589</v>
      </c>
      <c r="O2" s="460"/>
      <c r="P2" s="460"/>
      <c r="Q2" s="1588" t="s">
        <v>590</v>
      </c>
      <c r="R2" s="1588"/>
    </row>
    <row r="3" spans="1:42" ht="17.25" customHeight="1">
      <c r="A3" s="459"/>
      <c r="B3" s="461"/>
      <c r="P3" s="385"/>
      <c r="Q3" s="462"/>
      <c r="R3" s="462"/>
      <c r="S3" s="463"/>
    </row>
    <row r="4" spans="1:42" ht="37.5" customHeight="1">
      <c r="B4" s="387" t="s">
        <v>591</v>
      </c>
      <c r="R4" s="464" t="s">
        <v>592</v>
      </c>
    </row>
    <row r="5" spans="1:42" ht="19.5" customHeight="1">
      <c r="D5" s="387"/>
      <c r="E5" s="216"/>
      <c r="L5" s="218"/>
      <c r="M5" s="218"/>
      <c r="N5" s="218"/>
      <c r="O5" s="218"/>
      <c r="P5" s="218"/>
      <c r="Q5" s="218"/>
      <c r="AF5" s="217" t="b">
        <v>1</v>
      </c>
      <c r="AG5" s="217" t="b">
        <v>1</v>
      </c>
      <c r="AH5" s="217" t="b">
        <v>1</v>
      </c>
    </row>
    <row r="6" spans="1:42" ht="11.25" customHeight="1">
      <c r="B6" s="387"/>
      <c r="D6" s="387"/>
      <c r="K6" s="218"/>
      <c r="L6" s="218"/>
      <c r="M6" s="218"/>
      <c r="N6" s="218"/>
      <c r="O6" s="218"/>
      <c r="P6" s="218"/>
      <c r="Q6" s="218"/>
    </row>
    <row r="7" spans="1:42" s="216" customFormat="1" ht="8.25" customHeight="1">
      <c r="A7" s="215"/>
      <c r="B7" s="215"/>
      <c r="C7" s="218"/>
      <c r="D7" s="218"/>
      <c r="H7" s="219"/>
      <c r="J7" s="387"/>
      <c r="K7" s="465"/>
      <c r="L7" s="465"/>
      <c r="M7" s="465"/>
      <c r="N7" s="465"/>
      <c r="O7" s="465"/>
      <c r="P7" s="465"/>
      <c r="Q7" s="465"/>
      <c r="R7" s="465"/>
      <c r="U7" s="215"/>
      <c r="V7" s="218"/>
      <c r="W7" s="219"/>
    </row>
    <row r="8" spans="1:42" ht="17.25" customHeight="1">
      <c r="I8" s="466"/>
      <c r="K8" s="218"/>
      <c r="L8" s="218"/>
      <c r="M8" s="218"/>
      <c r="N8" s="218"/>
      <c r="O8" s="218"/>
      <c r="P8" s="218"/>
      <c r="Q8" s="218"/>
    </row>
    <row r="9" spans="1:42" ht="21.75" customHeight="1">
      <c r="B9" s="1589" t="s">
        <v>593</v>
      </c>
      <c r="C9" s="1589"/>
      <c r="D9" s="1589"/>
      <c r="E9" s="1589"/>
      <c r="F9" s="1589"/>
      <c r="H9" s="215" t="s">
        <v>594</v>
      </c>
      <c r="J9" s="218"/>
      <c r="K9" s="1590" t="s">
        <v>736</v>
      </c>
      <c r="L9" s="1442"/>
      <c r="M9" s="1442"/>
      <c r="N9" s="1442"/>
      <c r="O9" s="1442"/>
      <c r="P9" s="1442"/>
      <c r="Q9" s="1442"/>
      <c r="R9" s="1442"/>
    </row>
    <row r="10" spans="1:42" ht="20.25" customHeight="1">
      <c r="B10" s="1591"/>
      <c r="C10" s="1593"/>
      <c r="D10" s="1593"/>
      <c r="E10" s="1593"/>
      <c r="F10" s="1595"/>
      <c r="H10" s="215" t="s">
        <v>13</v>
      </c>
      <c r="J10" s="218"/>
      <c r="K10" s="1442" t="s">
        <v>738</v>
      </c>
      <c r="L10" s="1442"/>
      <c r="M10" s="1442"/>
      <c r="N10" s="1442"/>
      <c r="O10" s="1442"/>
      <c r="P10" s="1442"/>
      <c r="Q10" s="1442"/>
      <c r="R10" s="1442"/>
    </row>
    <row r="11" spans="1:42" ht="20.25" customHeight="1">
      <c r="B11" s="1592"/>
      <c r="C11" s="1594"/>
      <c r="D11" s="1594"/>
      <c r="E11" s="1594"/>
      <c r="F11" s="1596"/>
      <c r="H11" s="219" t="s">
        <v>15</v>
      </c>
      <c r="J11" s="218"/>
      <c r="K11" s="1442" t="s">
        <v>739</v>
      </c>
      <c r="L11" s="1442"/>
      <c r="M11" s="1442"/>
      <c r="N11" s="1442"/>
      <c r="O11" s="1442"/>
      <c r="P11" s="1442"/>
      <c r="Q11" s="1442"/>
      <c r="R11" s="1442"/>
      <c r="AP11" s="217" t="b">
        <v>1</v>
      </c>
    </row>
    <row r="12" spans="1:42" ht="10.5" customHeight="1">
      <c r="A12" s="219"/>
      <c r="I12" s="466"/>
      <c r="K12" s="467"/>
      <c r="L12" s="467"/>
      <c r="M12" s="467"/>
      <c r="N12" s="467"/>
      <c r="O12" s="467"/>
      <c r="P12" s="467"/>
      <c r="Q12" s="467"/>
      <c r="R12" s="467"/>
      <c r="U12" s="220"/>
      <c r="W12" s="221"/>
    </row>
    <row r="13" spans="1:42" ht="8.25" customHeight="1">
      <c r="A13" s="218"/>
      <c r="B13" s="218"/>
      <c r="C13" s="218"/>
      <c r="D13" s="218"/>
      <c r="E13" s="218"/>
      <c r="I13" s="466"/>
      <c r="K13" s="392"/>
      <c r="L13" s="392"/>
      <c r="M13" s="392"/>
      <c r="N13" s="392"/>
      <c r="O13" s="392"/>
      <c r="P13" s="392"/>
      <c r="Q13" s="392"/>
      <c r="R13" s="392"/>
      <c r="U13" s="218"/>
    </row>
    <row r="14" spans="1:42" ht="20.25" customHeight="1">
      <c r="A14" s="218"/>
      <c r="B14" s="1589" t="s">
        <v>595</v>
      </c>
      <c r="C14" s="1589"/>
      <c r="D14" s="1589"/>
      <c r="E14" s="1589"/>
      <c r="F14" s="1589"/>
      <c r="H14" s="466" t="s">
        <v>594</v>
      </c>
      <c r="K14" s="1442"/>
      <c r="L14" s="1442"/>
      <c r="M14" s="1442"/>
      <c r="N14" s="1442"/>
      <c r="O14" s="1442"/>
      <c r="P14" s="1442"/>
      <c r="Q14" s="1442"/>
      <c r="R14" s="1442"/>
      <c r="U14" s="218"/>
    </row>
    <row r="15" spans="1:42" ht="20.25" customHeight="1">
      <c r="B15" s="1591"/>
      <c r="C15" s="1593"/>
      <c r="D15" s="1593"/>
      <c r="E15" s="1593"/>
      <c r="F15" s="1595"/>
      <c r="H15" s="466" t="s">
        <v>13</v>
      </c>
      <c r="I15" s="216"/>
      <c r="J15" s="219"/>
      <c r="K15" s="1586" t="s">
        <v>748</v>
      </c>
      <c r="L15" s="1586"/>
      <c r="M15" s="1586"/>
      <c r="N15" s="1586"/>
      <c r="O15" s="1586"/>
      <c r="P15" s="1586"/>
      <c r="Q15" s="1586"/>
      <c r="R15" s="1586"/>
      <c r="V15" s="218"/>
      <c r="W15" s="219"/>
      <c r="AP15" s="217" t="b">
        <v>1</v>
      </c>
    </row>
    <row r="16" spans="1:42" s="216" customFormat="1" ht="20.25" customHeight="1">
      <c r="A16" s="215"/>
      <c r="B16" s="1592"/>
      <c r="C16" s="1594"/>
      <c r="D16" s="1594"/>
      <c r="E16" s="1594"/>
      <c r="F16" s="1596"/>
      <c r="H16" s="468" t="s">
        <v>15</v>
      </c>
      <c r="J16" s="387"/>
      <c r="K16" s="1442"/>
      <c r="L16" s="1442"/>
      <c r="M16" s="1442"/>
      <c r="N16" s="1442"/>
      <c r="O16" s="1442"/>
      <c r="P16" s="1442"/>
      <c r="Q16" s="1442"/>
      <c r="R16" s="1442"/>
      <c r="U16" s="215"/>
      <c r="V16" s="222"/>
      <c r="W16" s="219"/>
    </row>
    <row r="17" spans="1:27" s="216" customFormat="1" ht="8.25" customHeight="1">
      <c r="A17" s="215"/>
      <c r="B17" s="215"/>
      <c r="C17" s="218"/>
      <c r="D17" s="218"/>
      <c r="H17" s="219"/>
      <c r="J17" s="387"/>
      <c r="K17" s="465"/>
      <c r="L17" s="465"/>
      <c r="M17" s="465"/>
      <c r="N17" s="465"/>
      <c r="O17" s="465"/>
      <c r="P17" s="465"/>
      <c r="Q17" s="465"/>
      <c r="R17" s="465"/>
      <c r="U17" s="215"/>
      <c r="V17" s="218"/>
      <c r="W17" s="219"/>
    </row>
    <row r="18" spans="1:27" s="216" customFormat="1" ht="17.25" customHeight="1">
      <c r="A18" s="448" t="s">
        <v>596</v>
      </c>
      <c r="B18" s="466"/>
      <c r="C18" s="218"/>
      <c r="D18" s="218"/>
      <c r="E18" s="466"/>
      <c r="J18" s="395"/>
      <c r="K18" s="395"/>
      <c r="L18" s="395"/>
      <c r="U18" s="215"/>
      <c r="V18" s="218"/>
      <c r="W18" s="219"/>
    </row>
    <row r="19" spans="1:27" ht="23.25" customHeight="1">
      <c r="A19" s="1601" t="s">
        <v>597</v>
      </c>
      <c r="B19" s="1602"/>
      <c r="C19" s="1602"/>
      <c r="D19" s="1605"/>
      <c r="E19" s="1606"/>
      <c r="F19" s="1606"/>
      <c r="G19" s="1606"/>
      <c r="H19" s="1606"/>
      <c r="I19" s="1606"/>
      <c r="J19" s="1606"/>
      <c r="K19" s="1606"/>
      <c r="L19" s="1606"/>
      <c r="M19" s="1606"/>
      <c r="N19" s="1606"/>
      <c r="O19" s="1606"/>
      <c r="P19" s="1606"/>
      <c r="Q19" s="1606"/>
      <c r="R19" s="1607"/>
    </row>
    <row r="20" spans="1:27" ht="23.25" customHeight="1">
      <c r="A20" s="1603"/>
      <c r="B20" s="1604"/>
      <c r="C20" s="1604"/>
      <c r="D20" s="1608" t="s">
        <v>747</v>
      </c>
      <c r="E20" s="1609"/>
      <c r="F20" s="1609"/>
      <c r="G20" s="1609"/>
      <c r="H20" s="1609"/>
      <c r="I20" s="1609"/>
      <c r="J20" s="1609"/>
      <c r="K20" s="1609"/>
      <c r="L20" s="1609"/>
      <c r="M20" s="1609"/>
      <c r="N20" s="1609"/>
      <c r="O20" s="1609"/>
      <c r="P20" s="1609"/>
      <c r="Q20" s="1609"/>
      <c r="R20" s="1610"/>
    </row>
    <row r="21" spans="1:27" ht="23.25" customHeight="1">
      <c r="A21" s="1450" t="s">
        <v>598</v>
      </c>
      <c r="B21" s="1451"/>
      <c r="C21" s="1451"/>
      <c r="D21" s="1611"/>
      <c r="E21" s="1612"/>
      <c r="F21" s="1612"/>
      <c r="G21" s="1612"/>
      <c r="H21" s="1612"/>
      <c r="I21" s="1612"/>
      <c r="J21" s="1612"/>
      <c r="K21" s="1612"/>
      <c r="L21" s="1612"/>
      <c r="M21" s="1612"/>
      <c r="N21" s="1612"/>
      <c r="O21" s="1612"/>
      <c r="P21" s="1612"/>
      <c r="Q21" s="1612"/>
      <c r="R21" s="1613"/>
    </row>
    <row r="22" spans="1:27" ht="3" customHeight="1">
      <c r="A22" s="446"/>
      <c r="B22" s="447"/>
      <c r="C22" s="447"/>
      <c r="D22" s="414"/>
      <c r="M22" s="400"/>
      <c r="R22" s="406"/>
    </row>
    <row r="23" spans="1:27" ht="20.25" customHeight="1">
      <c r="A23" s="1597" t="s">
        <v>599</v>
      </c>
      <c r="B23" s="1598"/>
      <c r="C23" s="1598"/>
      <c r="D23" s="469"/>
      <c r="E23" s="387"/>
      <c r="F23" s="470"/>
      <c r="G23" s="471"/>
      <c r="H23" s="472"/>
      <c r="I23" s="1599" t="s">
        <v>743</v>
      </c>
      <c r="J23" s="1600"/>
      <c r="K23" s="1600"/>
      <c r="L23" s="1600"/>
      <c r="M23" s="1600"/>
      <c r="N23" s="1600"/>
      <c r="O23" s="1600"/>
      <c r="P23" s="473"/>
      <c r="R23" s="406"/>
      <c r="W23" s="217" t="b">
        <v>0</v>
      </c>
      <c r="X23" s="217" t="b">
        <v>0</v>
      </c>
    </row>
    <row r="24" spans="1:27" ht="3" customHeight="1">
      <c r="A24" s="474"/>
      <c r="B24" s="475"/>
      <c r="C24" s="475"/>
      <c r="D24" s="476"/>
      <c r="E24" s="477"/>
      <c r="F24" s="408"/>
      <c r="G24" s="408"/>
      <c r="H24" s="408"/>
      <c r="I24" s="478"/>
      <c r="J24" s="479"/>
      <c r="K24" s="479"/>
      <c r="L24" s="479"/>
      <c r="M24" s="408"/>
      <c r="N24" s="408"/>
      <c r="O24" s="480"/>
      <c r="P24" s="408"/>
      <c r="Q24" s="408"/>
      <c r="R24" s="411"/>
    </row>
    <row r="25" spans="1:27" ht="17.25" customHeight="1">
      <c r="A25" s="481" t="s">
        <v>600</v>
      </c>
      <c r="B25" s="482"/>
      <c r="C25" s="219"/>
      <c r="D25" s="219"/>
      <c r="M25" s="483"/>
      <c r="N25" s="483"/>
    </row>
    <row r="26" spans="1:27" ht="27" customHeight="1">
      <c r="A26" s="1614" t="s">
        <v>601</v>
      </c>
      <c r="B26" s="1615"/>
      <c r="C26" s="1616"/>
      <c r="D26" s="484"/>
      <c r="E26" s="485"/>
      <c r="F26" s="486"/>
      <c r="G26" s="486"/>
      <c r="H26" s="487"/>
      <c r="I26" s="1617" t="s">
        <v>602</v>
      </c>
      <c r="J26" s="1617"/>
      <c r="K26" s="488"/>
      <c r="L26" s="489" t="s">
        <v>603</v>
      </c>
      <c r="M26" s="486"/>
      <c r="N26" s="486"/>
      <c r="O26" s="486"/>
      <c r="P26" s="486"/>
      <c r="Q26" s="486"/>
      <c r="R26" s="490"/>
      <c r="W26" s="223" t="b">
        <v>0</v>
      </c>
      <c r="X26" s="217" t="b">
        <v>0</v>
      </c>
      <c r="Y26" s="217" t="b">
        <v>0</v>
      </c>
      <c r="Z26" s="217" t="b">
        <v>0</v>
      </c>
    </row>
    <row r="27" spans="1:27" ht="27" customHeight="1">
      <c r="A27" s="1618" t="s">
        <v>604</v>
      </c>
      <c r="B27" s="1619"/>
      <c r="C27" s="1620"/>
      <c r="D27" s="491"/>
      <c r="E27" s="1621"/>
      <c r="F27" s="1621"/>
      <c r="G27" s="1621"/>
      <c r="H27" s="492" t="s">
        <v>605</v>
      </c>
      <c r="I27" s="493"/>
      <c r="J27" s="493"/>
      <c r="K27" s="493"/>
      <c r="L27" s="493"/>
      <c r="M27" s="493"/>
      <c r="N27" s="493"/>
      <c r="O27" s="493"/>
      <c r="P27" s="493"/>
      <c r="Q27" s="493"/>
      <c r="R27" s="494"/>
    </row>
    <row r="28" spans="1:27" ht="27" customHeight="1">
      <c r="A28" s="1618" t="s">
        <v>606</v>
      </c>
      <c r="B28" s="1622"/>
      <c r="C28" s="1623"/>
      <c r="D28" s="1624"/>
      <c r="E28" s="1625"/>
      <c r="F28" s="1625"/>
      <c r="G28" s="1625"/>
      <c r="H28" s="1625"/>
      <c r="I28" s="1625"/>
      <c r="J28" s="1625"/>
      <c r="K28" s="1625"/>
      <c r="L28" s="1625"/>
      <c r="M28" s="1625"/>
      <c r="N28" s="1625"/>
      <c r="O28" s="1625"/>
      <c r="P28" s="1625"/>
      <c r="Q28" s="1625"/>
      <c r="R28" s="1626"/>
    </row>
    <row r="29" spans="1:27" ht="27" customHeight="1">
      <c r="A29" s="1627" t="s">
        <v>607</v>
      </c>
      <c r="B29" s="1628"/>
      <c r="C29" s="1629"/>
      <c r="D29" s="1630"/>
      <c r="E29" s="1631"/>
      <c r="F29" s="1631"/>
      <c r="G29" s="1631"/>
      <c r="H29" s="1631"/>
      <c r="I29" s="1631"/>
      <c r="J29" s="1631"/>
      <c r="K29" s="1631"/>
      <c r="L29" s="1631"/>
      <c r="M29" s="1631"/>
      <c r="N29" s="1631"/>
      <c r="O29" s="1631"/>
      <c r="P29" s="1631"/>
      <c r="Q29" s="1631"/>
      <c r="R29" s="1632"/>
    </row>
    <row r="30" spans="1:27" ht="8.25" customHeight="1">
      <c r="A30" s="447"/>
      <c r="B30" s="447"/>
      <c r="C30" s="495"/>
      <c r="D30" s="495"/>
      <c r="E30" s="468"/>
      <c r="F30" s="468"/>
      <c r="G30" s="468"/>
      <c r="H30" s="468"/>
      <c r="I30" s="468"/>
      <c r="J30" s="468"/>
      <c r="K30" s="468"/>
      <c r="L30" s="468"/>
      <c r="M30" s="468"/>
      <c r="N30" s="468"/>
      <c r="O30" s="468"/>
      <c r="P30" s="468"/>
      <c r="Q30" s="468"/>
      <c r="R30" s="468"/>
    </row>
    <row r="31" spans="1:27" ht="13.5" customHeight="1">
      <c r="A31" s="439" t="s">
        <v>404</v>
      </c>
      <c r="B31" s="1529" t="s">
        <v>405</v>
      </c>
      <c r="C31" s="1530"/>
      <c r="D31" s="1530"/>
      <c r="E31" s="1531"/>
      <c r="F31" s="1530" t="s">
        <v>608</v>
      </c>
      <c r="G31" s="1530"/>
      <c r="H31" s="1530"/>
      <c r="I31" s="1531"/>
      <c r="J31" s="1633" t="s">
        <v>609</v>
      </c>
      <c r="K31" s="1633"/>
      <c r="L31" s="1633"/>
      <c r="M31" s="1633"/>
      <c r="N31" s="1633"/>
      <c r="O31" s="1633"/>
      <c r="P31" s="1633"/>
      <c r="Q31" s="1633"/>
      <c r="R31" s="1634"/>
      <c r="S31" s="229"/>
      <c r="U31" s="224"/>
      <c r="V31" s="224"/>
      <c r="W31" s="224"/>
      <c r="X31" s="224"/>
      <c r="Y31" s="224"/>
      <c r="Z31" s="224"/>
      <c r="AA31" s="224"/>
    </row>
    <row r="32" spans="1:27" ht="13.5" customHeight="1">
      <c r="A32" s="496" t="s">
        <v>412</v>
      </c>
      <c r="B32" s="1537" t="s">
        <v>413</v>
      </c>
      <c r="C32" s="1538"/>
      <c r="D32" s="1538"/>
      <c r="E32" s="1539"/>
      <c r="F32" s="1538" t="s">
        <v>413</v>
      </c>
      <c r="G32" s="1538"/>
      <c r="H32" s="1538"/>
      <c r="I32" s="1539"/>
      <c r="J32" s="1635"/>
      <c r="K32" s="1635"/>
      <c r="L32" s="1635"/>
      <c r="M32" s="1635"/>
      <c r="N32" s="1635"/>
      <c r="O32" s="1635"/>
      <c r="P32" s="1635"/>
      <c r="Q32" s="1635"/>
      <c r="R32" s="1636"/>
      <c r="S32" s="229"/>
      <c r="T32" s="224"/>
      <c r="U32" s="224"/>
      <c r="V32" s="224"/>
      <c r="W32" s="224"/>
      <c r="X32" s="224"/>
      <c r="Y32" s="224"/>
      <c r="Z32" s="224"/>
      <c r="AA32" s="224"/>
    </row>
    <row r="33" spans="1:27" ht="14.25" customHeight="1">
      <c r="A33" s="1637">
        <v>1</v>
      </c>
      <c r="B33" s="1639"/>
      <c r="C33" s="1640"/>
      <c r="D33" s="1640"/>
      <c r="E33" s="1641"/>
      <c r="F33" s="1639"/>
      <c r="G33" s="1640"/>
      <c r="H33" s="1640"/>
      <c r="I33" s="1641"/>
      <c r="J33" s="1645"/>
      <c r="K33" s="1646"/>
      <c r="L33" s="1646"/>
      <c r="M33" s="1646"/>
      <c r="N33" s="1646"/>
      <c r="O33" s="1646"/>
      <c r="P33" s="1646"/>
      <c r="Q33" s="1646"/>
      <c r="R33" s="1647"/>
      <c r="S33" s="229"/>
      <c r="T33" s="225"/>
      <c r="U33" s="226"/>
      <c r="V33" s="226"/>
    </row>
    <row r="34" spans="1:27" ht="14.25" customHeight="1">
      <c r="A34" s="1638"/>
      <c r="B34" s="1642"/>
      <c r="C34" s="1643"/>
      <c r="D34" s="1643"/>
      <c r="E34" s="1644"/>
      <c r="F34" s="1642"/>
      <c r="G34" s="1643"/>
      <c r="H34" s="1643"/>
      <c r="I34" s="1644"/>
      <c r="J34" s="1648"/>
      <c r="K34" s="1649"/>
      <c r="L34" s="1649"/>
      <c r="M34" s="1649"/>
      <c r="N34" s="1649"/>
      <c r="O34" s="1649"/>
      <c r="P34" s="1649"/>
      <c r="Q34" s="1649"/>
      <c r="R34" s="1650"/>
      <c r="S34" s="497"/>
      <c r="T34" s="226"/>
      <c r="U34" s="226"/>
      <c r="V34" s="226"/>
    </row>
    <row r="35" spans="1:27" ht="14.25" customHeight="1">
      <c r="A35" s="1637">
        <v>2</v>
      </c>
      <c r="B35" s="1639"/>
      <c r="C35" s="1640"/>
      <c r="D35" s="1640"/>
      <c r="E35" s="1641"/>
      <c r="F35" s="1639"/>
      <c r="G35" s="1640"/>
      <c r="H35" s="1640"/>
      <c r="I35" s="1641"/>
      <c r="J35" s="1645"/>
      <c r="K35" s="1646"/>
      <c r="L35" s="1646"/>
      <c r="M35" s="1646"/>
      <c r="N35" s="1646"/>
      <c r="O35" s="1646"/>
      <c r="P35" s="1646"/>
      <c r="Q35" s="1646"/>
      <c r="R35" s="1647"/>
      <c r="S35" s="229"/>
      <c r="T35" s="225"/>
      <c r="U35" s="225"/>
      <c r="V35" s="225"/>
      <c r="W35" s="225"/>
      <c r="X35" s="225"/>
      <c r="Y35" s="225"/>
      <c r="Z35" s="225"/>
      <c r="AA35" s="225"/>
    </row>
    <row r="36" spans="1:27" ht="14.25" customHeight="1">
      <c r="A36" s="1638"/>
      <c r="B36" s="1642"/>
      <c r="C36" s="1643"/>
      <c r="D36" s="1643"/>
      <c r="E36" s="1644"/>
      <c r="F36" s="1642"/>
      <c r="G36" s="1643"/>
      <c r="H36" s="1643"/>
      <c r="I36" s="1644"/>
      <c r="J36" s="1648"/>
      <c r="K36" s="1649"/>
      <c r="L36" s="1649"/>
      <c r="M36" s="1649"/>
      <c r="N36" s="1649"/>
      <c r="O36" s="1649"/>
      <c r="P36" s="1649"/>
      <c r="Q36" s="1649"/>
      <c r="R36" s="1650"/>
      <c r="S36" s="497"/>
      <c r="T36" s="225"/>
      <c r="U36" s="225"/>
      <c r="V36" s="225"/>
      <c r="W36" s="225"/>
      <c r="X36" s="225"/>
      <c r="Y36" s="225"/>
      <c r="Z36" s="225"/>
      <c r="AA36" s="225"/>
    </row>
    <row r="37" spans="1:27" ht="14.25" customHeight="1">
      <c r="A37" s="1661">
        <v>3</v>
      </c>
      <c r="B37" s="1639"/>
      <c r="C37" s="1640"/>
      <c r="D37" s="1640"/>
      <c r="E37" s="1641"/>
      <c r="F37" s="1639"/>
      <c r="G37" s="1640"/>
      <c r="H37" s="1640"/>
      <c r="I37" s="1641"/>
      <c r="J37" s="1645"/>
      <c r="K37" s="1646"/>
      <c r="L37" s="1646"/>
      <c r="M37" s="1646"/>
      <c r="N37" s="1646"/>
      <c r="O37" s="1646"/>
      <c r="P37" s="1646"/>
      <c r="Q37" s="1646"/>
      <c r="R37" s="1647"/>
      <c r="S37" s="229"/>
      <c r="T37" s="225"/>
      <c r="U37" s="225"/>
      <c r="V37" s="225"/>
      <c r="W37" s="225"/>
      <c r="X37" s="225"/>
      <c r="Y37" s="225"/>
      <c r="Z37" s="225"/>
      <c r="AA37" s="225"/>
    </row>
    <row r="38" spans="1:27" ht="14.25" customHeight="1">
      <c r="A38" s="1662"/>
      <c r="B38" s="1663"/>
      <c r="C38" s="1664"/>
      <c r="D38" s="1664"/>
      <c r="E38" s="1665"/>
      <c r="F38" s="1663"/>
      <c r="G38" s="1664"/>
      <c r="H38" s="1664"/>
      <c r="I38" s="1665"/>
      <c r="J38" s="1666"/>
      <c r="K38" s="1667"/>
      <c r="L38" s="1667"/>
      <c r="M38" s="1667"/>
      <c r="N38" s="1667"/>
      <c r="O38" s="1667"/>
      <c r="P38" s="1667"/>
      <c r="Q38" s="1667"/>
      <c r="R38" s="1668"/>
      <c r="S38" s="497"/>
      <c r="T38" s="225"/>
      <c r="U38" s="225"/>
      <c r="V38" s="225"/>
      <c r="W38" s="225"/>
      <c r="X38" s="225"/>
      <c r="Y38" s="225"/>
      <c r="Z38" s="225"/>
      <c r="AA38" s="225"/>
    </row>
    <row r="39" spans="1:27" ht="19.5" customHeight="1">
      <c r="A39" s="498" t="s">
        <v>610</v>
      </c>
      <c r="D39" s="499"/>
      <c r="E39" s="393"/>
      <c r="F39" s="393"/>
      <c r="G39" s="230"/>
      <c r="H39" s="230"/>
      <c r="I39" s="500"/>
      <c r="J39" s="501"/>
      <c r="K39" s="501"/>
      <c r="L39" s="501"/>
      <c r="M39" s="501"/>
      <c r="N39" s="501"/>
      <c r="O39" s="502"/>
      <c r="P39" s="503"/>
      <c r="Q39" s="1669" t="s">
        <v>611</v>
      </c>
      <c r="R39" s="1670"/>
    </row>
    <row r="40" spans="1:27" ht="10.5" customHeight="1">
      <c r="A40" s="1651" t="s">
        <v>561</v>
      </c>
      <c r="B40" s="1653" t="s">
        <v>612</v>
      </c>
      <c r="C40" s="1654"/>
      <c r="D40" s="1654"/>
      <c r="E40" s="1654"/>
      <c r="F40" s="1654"/>
      <c r="G40" s="1654"/>
      <c r="H40" s="1654"/>
      <c r="I40" s="1655"/>
      <c r="J40" s="1529" t="s">
        <v>613</v>
      </c>
      <c r="K40" s="1531"/>
      <c r="L40" s="1659" t="s">
        <v>564</v>
      </c>
      <c r="M40" s="1659"/>
      <c r="N40" s="1659" t="s">
        <v>614</v>
      </c>
      <c r="O40" s="1659"/>
      <c r="P40" s="1671" t="s">
        <v>566</v>
      </c>
      <c r="Q40" s="1673" t="s">
        <v>615</v>
      </c>
      <c r="R40" s="1674"/>
      <c r="T40" s="227"/>
    </row>
    <row r="41" spans="1:27" ht="10.5" customHeight="1">
      <c r="A41" s="1652"/>
      <c r="B41" s="1656"/>
      <c r="C41" s="1657"/>
      <c r="D41" s="1657"/>
      <c r="E41" s="1657"/>
      <c r="F41" s="1657"/>
      <c r="G41" s="1657"/>
      <c r="H41" s="1657"/>
      <c r="I41" s="1658"/>
      <c r="J41" s="1537"/>
      <c r="K41" s="1539"/>
      <c r="L41" s="1660"/>
      <c r="M41" s="1660"/>
      <c r="N41" s="1660"/>
      <c r="O41" s="1660"/>
      <c r="P41" s="1672"/>
      <c r="Q41" s="1675"/>
      <c r="R41" s="1676"/>
    </row>
    <row r="42" spans="1:27" ht="30" customHeight="1" thickBot="1">
      <c r="A42" s="504"/>
      <c r="B42" s="1677" t="s">
        <v>616</v>
      </c>
      <c r="C42" s="1678"/>
      <c r="D42" s="1678"/>
      <c r="E42" s="1678"/>
      <c r="F42" s="1678"/>
      <c r="G42" s="1679"/>
      <c r="H42" s="1679"/>
      <c r="I42" s="1680"/>
      <c r="J42" s="1681" t="s">
        <v>617</v>
      </c>
      <c r="K42" s="1682"/>
      <c r="L42" s="1683" t="s">
        <v>358</v>
      </c>
      <c r="M42" s="1683"/>
      <c r="N42" s="1684">
        <v>12100</v>
      </c>
      <c r="O42" s="1684"/>
      <c r="P42" s="426"/>
      <c r="Q42" s="1685">
        <f>N42*P42</f>
        <v>0</v>
      </c>
      <c r="R42" s="1686"/>
    </row>
    <row r="43" spans="1:27" ht="30" customHeight="1" thickBot="1">
      <c r="A43" s="507"/>
      <c r="B43" s="1687" t="s">
        <v>618</v>
      </c>
      <c r="C43" s="1679"/>
      <c r="D43" s="1679"/>
      <c r="E43" s="1679"/>
      <c r="F43" s="508"/>
      <c r="G43" s="428"/>
      <c r="H43" s="664" t="s">
        <v>573</v>
      </c>
      <c r="I43" s="429" t="s">
        <v>574</v>
      </c>
      <c r="J43" s="429"/>
      <c r="K43" s="509"/>
      <c r="L43" s="510"/>
      <c r="M43" s="510"/>
      <c r="N43" s="511"/>
      <c r="O43" s="512"/>
      <c r="P43" s="424"/>
      <c r="Q43" s="513"/>
      <c r="R43" s="506" t="s">
        <v>619</v>
      </c>
    </row>
    <row r="44" spans="1:27" ht="30" customHeight="1">
      <c r="A44" s="507"/>
      <c r="B44" s="665" t="s">
        <v>620</v>
      </c>
      <c r="C44" s="514"/>
      <c r="D44" s="514"/>
      <c r="E44" s="666"/>
      <c r="F44" s="514"/>
      <c r="G44" s="505"/>
      <c r="H44" s="505"/>
      <c r="I44" s="505"/>
      <c r="J44" s="509"/>
      <c r="K44" s="1681" t="s">
        <v>621</v>
      </c>
      <c r="L44" s="1688"/>
      <c r="M44" s="1682"/>
      <c r="N44" s="511"/>
      <c r="O44" s="512">
        <v>500</v>
      </c>
      <c r="P44" s="424" t="str">
        <f>IF(G43&gt;1,G43-1,"")</f>
        <v/>
      </c>
      <c r="Q44" s="513"/>
      <c r="R44" s="515" t="str">
        <f>IF(G43&gt;1,(G43-1)*500,"")</f>
        <v/>
      </c>
    </row>
    <row r="45" spans="1:27" ht="26.25" customHeight="1">
      <c r="A45" s="516" t="s">
        <v>622</v>
      </c>
      <c r="B45" s="517"/>
      <c r="C45" s="518"/>
      <c r="D45" s="518"/>
      <c r="E45" s="518"/>
      <c r="F45" s="518"/>
      <c r="G45" s="519" t="s">
        <v>623</v>
      </c>
      <c r="H45" s="518"/>
      <c r="I45" s="518"/>
      <c r="J45" s="518"/>
      <c r="K45" s="518"/>
      <c r="L45" s="517" t="s">
        <v>624</v>
      </c>
      <c r="M45" s="517"/>
      <c r="N45" s="1689" t="s">
        <v>578</v>
      </c>
      <c r="O45" s="1690"/>
      <c r="P45" s="1690"/>
      <c r="Q45" s="1691">
        <f>IF(SUM(Q42:R44)="","",SUM(Q42:R44))</f>
        <v>0</v>
      </c>
      <c r="R45" s="1692"/>
      <c r="W45" s="217" t="b">
        <v>0</v>
      </c>
      <c r="X45" s="217" t="b">
        <v>0</v>
      </c>
      <c r="Y45" s="217" t="b">
        <v>1</v>
      </c>
      <c r="Z45" s="217" t="b">
        <v>0</v>
      </c>
    </row>
    <row r="46" spans="1:27" ht="26.25" customHeight="1" thickBot="1">
      <c r="A46" s="521"/>
      <c r="B46" s="388"/>
      <c r="C46" s="522"/>
      <c r="D46" s="522"/>
      <c r="E46" s="522"/>
      <c r="F46" s="522"/>
      <c r="G46" s="523"/>
      <c r="H46" s="522"/>
      <c r="I46" s="522"/>
      <c r="J46" s="522"/>
      <c r="K46" s="522"/>
      <c r="L46" s="388"/>
      <c r="M46" s="388"/>
      <c r="N46" s="1689" t="s">
        <v>579</v>
      </c>
      <c r="O46" s="1690"/>
      <c r="P46" s="1693"/>
      <c r="Q46" s="1694">
        <f>IF(Q45="","",INT(Q45*0.1))</f>
        <v>0</v>
      </c>
      <c r="R46" s="1695"/>
      <c r="W46" s="217"/>
      <c r="X46" s="217"/>
      <c r="Y46" s="217"/>
      <c r="Z46" s="217"/>
    </row>
    <row r="47" spans="1:27" s="218" customFormat="1" ht="25.5" customHeight="1" thickBot="1">
      <c r="B47" s="524"/>
      <c r="C47" s="524"/>
      <c r="D47" s="524"/>
      <c r="E47" s="524"/>
      <c r="F47" s="524"/>
      <c r="G47" s="524"/>
      <c r="H47" s="524"/>
      <c r="I47" s="524"/>
      <c r="J47" s="524"/>
      <c r="K47" s="524"/>
      <c r="L47" s="524"/>
      <c r="M47" s="524"/>
      <c r="N47" s="1696" t="s">
        <v>580</v>
      </c>
      <c r="O47" s="1697"/>
      <c r="P47" s="1697"/>
      <c r="Q47" s="1698">
        <f>IF(Q46="","",Q45+Q46)</f>
        <v>0</v>
      </c>
      <c r="R47" s="1699"/>
      <c r="W47" s="228" t="b">
        <v>0</v>
      </c>
    </row>
    <row r="48" spans="1:27" s="218" customFormat="1" ht="25.5" customHeight="1">
      <c r="A48" s="525" t="s">
        <v>625</v>
      </c>
      <c r="B48" s="526"/>
      <c r="N48" s="1441"/>
      <c r="O48" s="1441"/>
      <c r="P48" s="1441"/>
      <c r="Q48" s="1441"/>
      <c r="R48" s="1441"/>
      <c r="Y48" s="228" t="b">
        <v>0</v>
      </c>
      <c r="Z48" s="228" t="b">
        <v>0</v>
      </c>
    </row>
    <row r="49" spans="1:21" s="218" customFormat="1" ht="18.75" customHeight="1">
      <c r="B49" s="526"/>
      <c r="N49" s="222"/>
    </row>
    <row r="50" spans="1:21" s="218" customFormat="1" ht="16.5" customHeight="1">
      <c r="B50" s="526"/>
      <c r="N50" s="222"/>
    </row>
    <row r="51" spans="1:21" s="218" customFormat="1" ht="16.5" customHeight="1">
      <c r="B51" s="526"/>
      <c r="N51" s="222"/>
    </row>
    <row r="52" spans="1:21" s="218" customFormat="1" ht="12.75" customHeight="1"/>
    <row r="53" spans="1:21" s="218" customFormat="1" ht="12.75" customHeight="1"/>
    <row r="54" spans="1:21" ht="12" customHeight="1">
      <c r="A54" s="479"/>
      <c r="B54" s="479"/>
      <c r="C54" s="527"/>
      <c r="D54" s="527"/>
      <c r="E54" s="527"/>
      <c r="F54" s="527"/>
      <c r="G54" s="527"/>
      <c r="H54" s="527"/>
      <c r="I54" s="527"/>
      <c r="J54" s="527"/>
      <c r="K54" s="527"/>
      <c r="L54" s="527"/>
      <c r="M54" s="527"/>
      <c r="N54" s="527"/>
      <c r="O54" s="527"/>
      <c r="P54" s="527"/>
      <c r="Q54" s="527"/>
      <c r="R54" s="240" t="s">
        <v>626</v>
      </c>
    </row>
    <row r="55" spans="1:21" ht="18" customHeight="1">
      <c r="A55" s="528"/>
      <c r="B55" s="1700" t="s">
        <v>627</v>
      </c>
      <c r="C55" s="1700"/>
      <c r="D55" s="1700"/>
      <c r="E55" s="529"/>
      <c r="F55" s="529"/>
      <c r="G55" s="529"/>
      <c r="H55" s="529"/>
      <c r="I55" s="530"/>
      <c r="J55" s="437"/>
      <c r="K55" s="437"/>
      <c r="L55" s="437"/>
      <c r="M55" s="437"/>
      <c r="N55" s="531"/>
      <c r="O55" s="1520" t="s">
        <v>628</v>
      </c>
      <c r="P55" s="1535"/>
      <c r="Q55" s="1567" t="s">
        <v>585</v>
      </c>
      <c r="R55" s="1568"/>
    </row>
    <row r="56" spans="1:21" ht="27.75" customHeight="1">
      <c r="A56" s="532"/>
      <c r="B56" s="1701"/>
      <c r="C56" s="1701"/>
      <c r="D56" s="1701"/>
      <c r="E56" s="533"/>
      <c r="F56" s="533"/>
      <c r="G56" s="534"/>
      <c r="H56" s="534"/>
      <c r="I56" s="534"/>
      <c r="J56" s="535"/>
      <c r="K56" s="535"/>
      <c r="L56" s="535"/>
      <c r="M56" s="535"/>
      <c r="N56" s="535"/>
      <c r="O56" s="536"/>
      <c r="P56" s="537"/>
      <c r="Q56" s="1702" t="s">
        <v>629</v>
      </c>
      <c r="R56" s="1703"/>
    </row>
    <row r="57" spans="1:21" s="218" customFormat="1" ht="24" customHeight="1">
      <c r="B57" s="538"/>
      <c r="F57" s="215"/>
      <c r="H57" s="215"/>
      <c r="R57" s="464" t="s">
        <v>587</v>
      </c>
      <c r="U57" s="229"/>
    </row>
    <row r="58" spans="1:21" ht="14.25" customHeight="1">
      <c r="A58" s="539"/>
      <c r="B58" s="539"/>
      <c r="C58" s="539"/>
      <c r="D58" s="540"/>
      <c r="E58" s="540"/>
      <c r="F58" s="540"/>
      <c r="G58" s="540"/>
      <c r="H58" s="540"/>
      <c r="I58" s="541"/>
      <c r="J58" s="465"/>
      <c r="K58" s="465"/>
      <c r="L58" s="465"/>
      <c r="M58" s="465"/>
      <c r="N58" s="465"/>
      <c r="O58" s="465"/>
      <c r="P58" s="449"/>
      <c r="Q58" s="542"/>
      <c r="R58" s="449"/>
    </row>
  </sheetData>
  <mergeCells count="78">
    <mergeCell ref="N47:P47"/>
    <mergeCell ref="Q47:R47"/>
    <mergeCell ref="N48:P48"/>
    <mergeCell ref="Q48:R48"/>
    <mergeCell ref="B55:D56"/>
    <mergeCell ref="O55:P55"/>
    <mergeCell ref="Q55:R55"/>
    <mergeCell ref="Q56:R56"/>
    <mergeCell ref="B43:E43"/>
    <mergeCell ref="K44:M44"/>
    <mergeCell ref="N45:P45"/>
    <mergeCell ref="Q45:R45"/>
    <mergeCell ref="N46:P46"/>
    <mergeCell ref="Q46:R46"/>
    <mergeCell ref="P40:P41"/>
    <mergeCell ref="Q40:R41"/>
    <mergeCell ref="B42:I42"/>
    <mergeCell ref="J42:K42"/>
    <mergeCell ref="L42:M42"/>
    <mergeCell ref="N42:O42"/>
    <mergeCell ref="Q42:R42"/>
    <mergeCell ref="A37:A38"/>
    <mergeCell ref="B37:E38"/>
    <mergeCell ref="F37:I38"/>
    <mergeCell ref="J37:R38"/>
    <mergeCell ref="Q39:R39"/>
    <mergeCell ref="A40:A41"/>
    <mergeCell ref="B40:I41"/>
    <mergeCell ref="J40:K41"/>
    <mergeCell ref="L40:M41"/>
    <mergeCell ref="N40:O41"/>
    <mergeCell ref="A33:A34"/>
    <mergeCell ref="B33:E34"/>
    <mergeCell ref="F33:I34"/>
    <mergeCell ref="J33:R34"/>
    <mergeCell ref="A35:A36"/>
    <mergeCell ref="B35:E36"/>
    <mergeCell ref="F35:I36"/>
    <mergeCell ref="J35:R36"/>
    <mergeCell ref="A29:C29"/>
    <mergeCell ref="D29:R29"/>
    <mergeCell ref="B31:E31"/>
    <mergeCell ref="F31:I31"/>
    <mergeCell ref="J31:R32"/>
    <mergeCell ref="B32:E32"/>
    <mergeCell ref="F32:I32"/>
    <mergeCell ref="A26:C26"/>
    <mergeCell ref="I26:J26"/>
    <mergeCell ref="A27:C27"/>
    <mergeCell ref="E27:G27"/>
    <mergeCell ref="A28:C28"/>
    <mergeCell ref="D28:R28"/>
    <mergeCell ref="A23:C23"/>
    <mergeCell ref="I23:O23"/>
    <mergeCell ref="B14:F14"/>
    <mergeCell ref="K14:R14"/>
    <mergeCell ref="B15:B16"/>
    <mergeCell ref="C15:C16"/>
    <mergeCell ref="D15:D16"/>
    <mergeCell ref="E15:E16"/>
    <mergeCell ref="F15:F16"/>
    <mergeCell ref="K15:R15"/>
    <mergeCell ref="K16:R16"/>
    <mergeCell ref="A19:C20"/>
    <mergeCell ref="D19:R19"/>
    <mergeCell ref="D20:R20"/>
    <mergeCell ref="A21:C21"/>
    <mergeCell ref="D21:R21"/>
    <mergeCell ref="Q2:R2"/>
    <mergeCell ref="B9:F9"/>
    <mergeCell ref="K9:R9"/>
    <mergeCell ref="B10:B11"/>
    <mergeCell ref="C10:C11"/>
    <mergeCell ref="D10:D11"/>
    <mergeCell ref="E10:E11"/>
    <mergeCell ref="F10:F11"/>
    <mergeCell ref="K10:R10"/>
    <mergeCell ref="K11:R11"/>
  </mergeCells>
  <phoneticPr fontId="5"/>
  <printOptions horizontalCentered="1"/>
  <pageMargins left="0.23622047244094491" right="0.23622047244094491" top="0.23622047244094491" bottom="0" header="0.15748031496062992" footer="3.937007874015748E-2"/>
  <pageSetup paperSize="9" scale="83"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28575</xdr:colOff>
                    <xdr:row>22</xdr:row>
                    <xdr:rowOff>0</xdr:rowOff>
                  </from>
                  <to>
                    <xdr:col>5</xdr:col>
                    <xdr:colOff>19050</xdr:colOff>
                    <xdr:row>23</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15</xdr:col>
                    <xdr:colOff>104775</xdr:colOff>
                    <xdr:row>22</xdr:row>
                    <xdr:rowOff>38100</xdr:rowOff>
                  </from>
                  <to>
                    <xdr:col>16</xdr:col>
                    <xdr:colOff>314325</xdr:colOff>
                    <xdr:row>22</xdr:row>
                    <xdr:rowOff>247650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161925</xdr:colOff>
                    <xdr:row>25</xdr:row>
                    <xdr:rowOff>38100</xdr:rowOff>
                  </from>
                  <to>
                    <xdr:col>5</xdr:col>
                    <xdr:colOff>161925</xdr:colOff>
                    <xdr:row>25</xdr:row>
                    <xdr:rowOff>276225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247650</xdr:colOff>
                    <xdr:row>25</xdr:row>
                    <xdr:rowOff>38100</xdr:rowOff>
                  </from>
                  <to>
                    <xdr:col>8</xdr:col>
                    <xdr:colOff>57150</xdr:colOff>
                    <xdr:row>25</xdr:row>
                    <xdr:rowOff>276225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12</xdr:col>
                    <xdr:colOff>85725</xdr:colOff>
                    <xdr:row>25</xdr:row>
                    <xdr:rowOff>57150</xdr:rowOff>
                  </from>
                  <to>
                    <xdr:col>14</xdr:col>
                    <xdr:colOff>285750</xdr:colOff>
                    <xdr:row>25</xdr:row>
                    <xdr:rowOff>295275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15</xdr:col>
                    <xdr:colOff>276225</xdr:colOff>
                    <xdr:row>25</xdr:row>
                    <xdr:rowOff>47625</xdr:rowOff>
                  </from>
                  <to>
                    <xdr:col>16</xdr:col>
                    <xdr:colOff>504825</xdr:colOff>
                    <xdr:row>25</xdr:row>
                    <xdr:rowOff>285750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28575</xdr:colOff>
                    <xdr:row>56</xdr:row>
                    <xdr:rowOff>76200</xdr:rowOff>
                  </from>
                  <to>
                    <xdr:col>0</xdr:col>
                    <xdr:colOff>333375</xdr:colOff>
                    <xdr:row>56</xdr:row>
                    <xdr:rowOff>266700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19050</xdr:colOff>
                    <xdr:row>52</xdr:row>
                    <xdr:rowOff>19050</xdr:rowOff>
                  </from>
                  <to>
                    <xdr:col>0</xdr:col>
                    <xdr:colOff>323850</xdr:colOff>
                    <xdr:row>53</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sizeWithCells="1">
                  <from>
                    <xdr:col>3</xdr:col>
                    <xdr:colOff>314325</xdr:colOff>
                    <xdr:row>44</xdr:row>
                    <xdr:rowOff>38100</xdr:rowOff>
                  </from>
                  <to>
                    <xdr:col>5</xdr:col>
                    <xdr:colOff>228600</xdr:colOff>
                    <xdr:row>44</xdr:row>
                    <xdr:rowOff>314325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sizeWithCells="1">
                  <from>
                    <xdr:col>3</xdr:col>
                    <xdr:colOff>314325</xdr:colOff>
                    <xdr:row>44</xdr:row>
                    <xdr:rowOff>247650</xdr:rowOff>
                  </from>
                  <to>
                    <xdr:col>7</xdr:col>
                    <xdr:colOff>47625</xdr:colOff>
                    <xdr:row>45</xdr:row>
                    <xdr:rowOff>285750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76200</xdr:colOff>
                    <xdr:row>44</xdr:row>
                    <xdr:rowOff>47625</xdr:rowOff>
                  </from>
                  <to>
                    <xdr:col>9</xdr:col>
                    <xdr:colOff>66675</xdr:colOff>
                    <xdr:row>44</xdr:row>
                    <xdr:rowOff>304800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428625</xdr:colOff>
                    <xdr:row>44</xdr:row>
                    <xdr:rowOff>28575</xdr:rowOff>
                  </from>
                  <to>
                    <xdr:col>11</xdr:col>
                    <xdr:colOff>19050</xdr:colOff>
                    <xdr:row>44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73D9-09E1-4783-824B-2CE497BA49A4}">
  <sheetPr>
    <tabColor rgb="FFFF0000"/>
  </sheetPr>
  <dimension ref="A1:CA75"/>
  <sheetViews>
    <sheetView showZeros="0" view="pageBreakPreview" zoomScaleNormal="100" zoomScaleSheetLayoutView="100" workbookViewId="0">
      <selection activeCell="L33" sqref="L33:BI33"/>
    </sheetView>
  </sheetViews>
  <sheetFormatPr defaultColWidth="1.625" defaultRowHeight="11.25"/>
  <cols>
    <col min="1" max="68" width="1.625" style="231"/>
    <col min="69" max="78" width="8.25" style="231" hidden="1" customWidth="1"/>
    <col min="79" max="89" width="8.25" style="231" customWidth="1"/>
    <col min="90" max="16384" width="1.625" style="231"/>
  </cols>
  <sheetData>
    <row r="1" spans="1:78">
      <c r="BA1" s="1719" t="s">
        <v>630</v>
      </c>
      <c r="BB1" s="1719"/>
      <c r="BC1" s="1719"/>
      <c r="BD1" s="1719"/>
      <c r="BE1" s="1719"/>
      <c r="BF1" s="1719"/>
      <c r="BG1" s="1719"/>
      <c r="BH1" s="1719"/>
      <c r="BI1" s="1719"/>
      <c r="BT1" s="1719"/>
      <c r="BU1" s="1719"/>
      <c r="BV1" s="1719"/>
      <c r="BW1" s="1719"/>
      <c r="BX1" s="1719"/>
      <c r="BY1" s="1719"/>
      <c r="BZ1" s="1719"/>
    </row>
    <row r="2" spans="1:78" ht="2.25" customHeight="1"/>
    <row r="3" spans="1:78" ht="10.5" customHeight="1">
      <c r="B3" s="1720" t="s">
        <v>631</v>
      </c>
      <c r="C3" s="1720"/>
      <c r="D3" s="1720"/>
      <c r="E3" s="1720"/>
      <c r="F3" s="1720"/>
      <c r="G3" s="1720"/>
      <c r="H3" s="1720"/>
      <c r="I3" s="1720"/>
      <c r="J3" s="1720"/>
      <c r="K3" s="1720"/>
      <c r="L3" s="1720"/>
      <c r="M3" s="1720"/>
      <c r="N3" s="1720"/>
      <c r="O3" s="1720"/>
      <c r="P3" s="1720"/>
      <c r="Q3" s="1720"/>
      <c r="R3" s="1720"/>
      <c r="S3" s="1720"/>
      <c r="T3" s="1720"/>
      <c r="U3" s="1720"/>
      <c r="V3" s="1720"/>
      <c r="W3" s="1720"/>
      <c r="X3" s="1720"/>
      <c r="Y3" s="1720"/>
      <c r="Z3" s="1720"/>
      <c r="AA3" s="1720"/>
      <c r="AB3" s="1720"/>
      <c r="AC3" s="1720"/>
      <c r="AD3" s="1720"/>
      <c r="AE3" s="1720"/>
      <c r="AF3" s="1720"/>
      <c r="AG3" s="1720"/>
      <c r="AH3" s="1720"/>
      <c r="AI3" s="1720"/>
      <c r="AJ3" s="1720"/>
      <c r="AK3" s="1720"/>
      <c r="AL3" s="1720"/>
      <c r="AM3" s="1720"/>
      <c r="BI3" s="546" t="s">
        <v>632</v>
      </c>
    </row>
    <row r="4" spans="1:78" ht="3" customHeight="1">
      <c r="B4" s="1720"/>
      <c r="C4" s="1720"/>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c r="AD4" s="1720"/>
      <c r="AE4" s="1720"/>
      <c r="AF4" s="1720"/>
      <c r="AG4" s="1720"/>
      <c r="AH4" s="1720"/>
      <c r="AI4" s="1720"/>
      <c r="AJ4" s="1720"/>
      <c r="AK4" s="1720"/>
      <c r="AL4" s="1720"/>
      <c r="AM4" s="1720"/>
    </row>
    <row r="5" spans="1:78" ht="3.75" customHeight="1">
      <c r="B5" s="1720"/>
      <c r="C5" s="1720"/>
      <c r="D5" s="1720"/>
      <c r="E5" s="1720"/>
      <c r="F5" s="1720"/>
      <c r="G5" s="1720"/>
      <c r="H5" s="1720"/>
      <c r="I5" s="1720"/>
      <c r="J5" s="1720"/>
      <c r="K5" s="1720"/>
      <c r="L5" s="1720"/>
      <c r="M5" s="1720"/>
      <c r="N5" s="1720"/>
      <c r="O5" s="1720"/>
      <c r="P5" s="1720"/>
      <c r="Q5" s="1720"/>
      <c r="R5" s="1720"/>
      <c r="S5" s="1720"/>
      <c r="T5" s="1720"/>
      <c r="U5" s="1720"/>
      <c r="V5" s="1720"/>
      <c r="W5" s="1720"/>
      <c r="X5" s="1720"/>
      <c r="Y5" s="1720"/>
      <c r="Z5" s="1720"/>
      <c r="AA5" s="1720"/>
      <c r="AB5" s="1720"/>
      <c r="AC5" s="1720"/>
      <c r="AD5" s="1720"/>
      <c r="AE5" s="1720"/>
      <c r="AF5" s="1720"/>
      <c r="AG5" s="1720"/>
      <c r="AH5" s="1720"/>
      <c r="AI5" s="1720"/>
      <c r="AJ5" s="1720"/>
      <c r="AK5" s="1720"/>
      <c r="AL5" s="1720"/>
      <c r="AM5" s="1720"/>
    </row>
    <row r="6" spans="1:78" ht="9.75" customHeight="1">
      <c r="B6" s="1720"/>
      <c r="C6" s="1720"/>
      <c r="D6" s="1720"/>
      <c r="E6" s="1720"/>
      <c r="F6" s="1720"/>
      <c r="G6" s="1720"/>
      <c r="H6" s="1720"/>
      <c r="I6" s="1720"/>
      <c r="J6" s="1720"/>
      <c r="K6" s="1720"/>
      <c r="L6" s="1720"/>
      <c r="M6" s="1720"/>
      <c r="N6" s="1720"/>
      <c r="O6" s="1720"/>
      <c r="P6" s="1720"/>
      <c r="Q6" s="1720"/>
      <c r="R6" s="1720"/>
      <c r="S6" s="1720"/>
      <c r="T6" s="1720"/>
      <c r="U6" s="1720"/>
      <c r="V6" s="1720"/>
      <c r="W6" s="1720"/>
      <c r="X6" s="1720"/>
      <c r="Y6" s="1720"/>
      <c r="Z6" s="1720"/>
      <c r="AA6" s="1720"/>
      <c r="AB6" s="1720"/>
      <c r="AC6" s="1720"/>
      <c r="AD6" s="1720"/>
      <c r="AE6" s="1720"/>
      <c r="AF6" s="1720"/>
      <c r="AG6" s="1720"/>
      <c r="AH6" s="1720"/>
      <c r="AI6" s="1720"/>
      <c r="AJ6" s="1720"/>
      <c r="AK6" s="1720"/>
      <c r="AL6" s="1720"/>
      <c r="AM6" s="1720"/>
      <c r="AU6" s="1719"/>
      <c r="AV6" s="1719"/>
      <c r="AW6" s="1719"/>
      <c r="AX6" s="1719"/>
      <c r="AY6" s="1719"/>
      <c r="AZ6" s="1719"/>
      <c r="BA6" s="1719"/>
      <c r="BB6" s="1719"/>
      <c r="BC6" s="1719"/>
      <c r="BD6" s="1719"/>
      <c r="BE6" s="1719"/>
      <c r="BF6" s="1719"/>
      <c r="BG6" s="1719"/>
      <c r="BH6" s="1719"/>
      <c r="BI6" s="1719"/>
      <c r="BR6" s="233"/>
    </row>
    <row r="7" spans="1:78" ht="13.5" customHeight="1">
      <c r="B7" s="1720"/>
      <c r="C7" s="1720"/>
      <c r="D7" s="1720"/>
      <c r="E7" s="1720"/>
      <c r="F7" s="1720"/>
      <c r="G7" s="1720"/>
      <c r="H7" s="1720"/>
      <c r="I7" s="1720"/>
      <c r="J7" s="1720"/>
      <c r="K7" s="1720"/>
      <c r="L7" s="1720"/>
      <c r="M7" s="1720"/>
      <c r="N7" s="1720"/>
      <c r="O7" s="1720"/>
      <c r="P7" s="1720"/>
      <c r="Q7" s="1720"/>
      <c r="R7" s="1720"/>
      <c r="S7" s="1720"/>
      <c r="T7" s="1720"/>
      <c r="U7" s="1720"/>
      <c r="V7" s="1720"/>
      <c r="W7" s="1720"/>
      <c r="X7" s="1720"/>
      <c r="Y7" s="1720"/>
      <c r="Z7" s="1720"/>
      <c r="AA7" s="1720"/>
      <c r="AB7" s="1720"/>
      <c r="AC7" s="1720"/>
      <c r="AD7" s="1720"/>
      <c r="AE7" s="1720"/>
      <c r="AF7" s="1720"/>
      <c r="AG7" s="1720"/>
      <c r="AH7" s="1720"/>
      <c r="AI7" s="1720"/>
      <c r="AJ7" s="1720"/>
      <c r="AK7" s="1720"/>
      <c r="AL7" s="1720"/>
      <c r="AM7" s="1720"/>
    </row>
    <row r="8" spans="1:78" ht="8.25" customHeight="1"/>
    <row r="9" spans="1:78" ht="8.25" customHeight="1">
      <c r="B9" s="547"/>
    </row>
    <row r="10" spans="1:78" ht="12" customHeight="1">
      <c r="A10" s="547"/>
      <c r="B10" s="547"/>
      <c r="C10" s="547"/>
      <c r="D10" s="547"/>
      <c r="E10" s="548" t="s">
        <v>633</v>
      </c>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row>
    <row r="11" spans="1:78" ht="3.75" customHeight="1">
      <c r="A11" s="547"/>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row>
    <row r="12" spans="1:78" ht="2.25" customHeight="1"/>
    <row r="13" spans="1:78" ht="11.25" customHeight="1">
      <c r="O13" s="1724"/>
      <c r="P13" s="1724"/>
      <c r="AE13" s="1725"/>
      <c r="AF13" s="1725"/>
    </row>
    <row r="14" spans="1:78" ht="7.5" customHeight="1">
      <c r="O14" s="1724"/>
      <c r="P14" s="1724"/>
      <c r="AE14" s="1725"/>
      <c r="AF14" s="1725"/>
      <c r="BA14" s="1719"/>
      <c r="BB14" s="1719"/>
      <c r="BC14" s="1719"/>
      <c r="BD14" s="1719"/>
      <c r="BE14" s="1719"/>
      <c r="BF14" s="1719"/>
      <c r="BG14" s="1719"/>
      <c r="BH14" s="232"/>
      <c r="BI14" s="232"/>
      <c r="BJ14" s="232"/>
    </row>
    <row r="15" spans="1:78" ht="9.75" customHeight="1"/>
    <row r="16" spans="1:78" ht="16.5" customHeight="1">
      <c r="F16" s="231" t="s">
        <v>634</v>
      </c>
      <c r="BI16" s="550"/>
    </row>
    <row r="17" spans="1:73" ht="9" customHeight="1">
      <c r="D17" s="551"/>
      <c r="F17" s="1704"/>
      <c r="G17" s="1705"/>
      <c r="H17" s="1710"/>
      <c r="I17" s="1705"/>
      <c r="J17" s="1710"/>
      <c r="K17" s="1705"/>
      <c r="L17" s="1710"/>
      <c r="M17" s="1705"/>
      <c r="N17" s="1710"/>
      <c r="O17" s="1713"/>
      <c r="Q17" s="1716" t="s">
        <v>635</v>
      </c>
      <c r="R17" s="1716"/>
      <c r="S17" s="1716"/>
      <c r="T17" s="1716"/>
      <c r="U17" s="1716"/>
      <c r="V17" s="1716"/>
      <c r="W17" s="1716"/>
      <c r="X17" s="1716"/>
      <c r="Y17" s="552"/>
      <c r="Z17" s="1717" t="s">
        <v>736</v>
      </c>
      <c r="AA17" s="1718"/>
      <c r="AB17" s="1718"/>
      <c r="AC17" s="1718"/>
      <c r="AD17" s="1718"/>
      <c r="AE17" s="1718"/>
      <c r="AF17" s="1718"/>
      <c r="AG17" s="1718"/>
      <c r="AH17" s="1718"/>
      <c r="AI17" s="1718"/>
      <c r="AJ17" s="1718"/>
      <c r="AK17" s="1718"/>
      <c r="AL17" s="1718"/>
      <c r="AM17" s="1718"/>
      <c r="AN17" s="1718"/>
      <c r="AO17" s="1718"/>
      <c r="AP17" s="1718"/>
      <c r="AQ17" s="1718"/>
      <c r="AR17" s="1718"/>
      <c r="AS17" s="1718"/>
      <c r="AT17" s="1718"/>
      <c r="AU17" s="1718"/>
      <c r="AV17" s="1718"/>
      <c r="AW17" s="1718"/>
      <c r="AX17" s="1718"/>
      <c r="AY17" s="1718"/>
      <c r="AZ17" s="1718"/>
      <c r="BA17" s="1718"/>
      <c r="BB17" s="1718"/>
      <c r="BC17" s="1718"/>
      <c r="BD17" s="1718"/>
      <c r="BI17" s="550"/>
    </row>
    <row r="18" spans="1:73" ht="9" customHeight="1">
      <c r="E18" s="553"/>
      <c r="F18" s="1706"/>
      <c r="G18" s="1707"/>
      <c r="H18" s="1711"/>
      <c r="I18" s="1707"/>
      <c r="J18" s="1711"/>
      <c r="K18" s="1707"/>
      <c r="L18" s="1711"/>
      <c r="M18" s="1707"/>
      <c r="N18" s="1711"/>
      <c r="O18" s="1714"/>
      <c r="Q18" s="1716"/>
      <c r="R18" s="1716"/>
      <c r="S18" s="1716"/>
      <c r="T18" s="1716"/>
      <c r="U18" s="1716"/>
      <c r="V18" s="1716"/>
      <c r="W18" s="1716"/>
      <c r="X18" s="1716"/>
      <c r="Y18" s="552"/>
      <c r="Z18" s="1718"/>
      <c r="AA18" s="1718"/>
      <c r="AB18" s="1718"/>
      <c r="AC18" s="1718"/>
      <c r="AD18" s="1718"/>
      <c r="AE18" s="1718"/>
      <c r="AF18" s="1718"/>
      <c r="AG18" s="1718"/>
      <c r="AH18" s="1718"/>
      <c r="AI18" s="1718"/>
      <c r="AJ18" s="1718"/>
      <c r="AK18" s="1718"/>
      <c r="AL18" s="1718"/>
      <c r="AM18" s="1718"/>
      <c r="AN18" s="1718"/>
      <c r="AO18" s="1718"/>
      <c r="AP18" s="1718"/>
      <c r="AQ18" s="1718"/>
      <c r="AR18" s="1718"/>
      <c r="AS18" s="1718"/>
      <c r="AT18" s="1718"/>
      <c r="AU18" s="1718"/>
      <c r="AV18" s="1718"/>
      <c r="AW18" s="1718"/>
      <c r="AX18" s="1718"/>
      <c r="AY18" s="1718"/>
      <c r="AZ18" s="1718"/>
      <c r="BA18" s="1718"/>
      <c r="BB18" s="1718"/>
      <c r="BC18" s="1718"/>
      <c r="BD18" s="1718"/>
      <c r="BE18" s="551"/>
      <c r="BF18" s="551"/>
      <c r="BG18" s="551"/>
      <c r="BH18" s="551"/>
      <c r="BI18" s="550"/>
    </row>
    <row r="19" spans="1:73" ht="9" customHeight="1">
      <c r="E19" s="553"/>
      <c r="F19" s="1708"/>
      <c r="G19" s="1709"/>
      <c r="H19" s="1712"/>
      <c r="I19" s="1709"/>
      <c r="J19" s="1712"/>
      <c r="K19" s="1709"/>
      <c r="L19" s="1712"/>
      <c r="M19" s="1709"/>
      <c r="N19" s="1712"/>
      <c r="O19" s="1715"/>
      <c r="Q19" s="1721" t="s">
        <v>636</v>
      </c>
      <c r="R19" s="1721"/>
      <c r="S19" s="1721"/>
      <c r="T19" s="1721"/>
      <c r="U19" s="1721"/>
      <c r="V19" s="1721"/>
      <c r="W19" s="1721"/>
      <c r="X19" s="1721"/>
      <c r="Y19" s="552"/>
      <c r="Z19" s="1717" t="s">
        <v>738</v>
      </c>
      <c r="AA19" s="1718"/>
      <c r="AB19" s="1718"/>
      <c r="AC19" s="1718"/>
      <c r="AD19" s="1718"/>
      <c r="AE19" s="1718"/>
      <c r="AF19" s="1718"/>
      <c r="AG19" s="1718"/>
      <c r="AH19" s="1718"/>
      <c r="AI19" s="1718"/>
      <c r="AJ19" s="1718"/>
      <c r="AK19" s="1718"/>
      <c r="AL19" s="1718"/>
      <c r="AM19" s="1718"/>
      <c r="AN19" s="1718"/>
      <c r="AO19" s="1718"/>
      <c r="AP19" s="1718"/>
      <c r="AQ19" s="1718"/>
      <c r="AR19" s="1718"/>
      <c r="AS19" s="1718"/>
      <c r="AT19" s="1718"/>
      <c r="AU19" s="1718"/>
      <c r="AV19" s="1718"/>
      <c r="AW19" s="1718"/>
      <c r="AX19" s="1718"/>
      <c r="AY19" s="1718"/>
      <c r="AZ19" s="1718"/>
      <c r="BA19" s="1718"/>
      <c r="BB19" s="1718"/>
      <c r="BC19" s="1718"/>
      <c r="BD19" s="1718"/>
      <c r="BI19" s="550"/>
    </row>
    <row r="20" spans="1:73" ht="9" customHeight="1">
      <c r="Q20" s="1721"/>
      <c r="R20" s="1721"/>
      <c r="S20" s="1721"/>
      <c r="T20" s="1721"/>
      <c r="U20" s="1721"/>
      <c r="V20" s="1721"/>
      <c r="W20" s="1721"/>
      <c r="X20" s="1721"/>
      <c r="Y20" s="552"/>
      <c r="Z20" s="1718"/>
      <c r="AA20" s="1718"/>
      <c r="AB20" s="1718"/>
      <c r="AC20" s="1718"/>
      <c r="AD20" s="1718"/>
      <c r="AE20" s="1718"/>
      <c r="AF20" s="1718"/>
      <c r="AG20" s="1718"/>
      <c r="AH20" s="1718"/>
      <c r="AI20" s="1718"/>
      <c r="AJ20" s="1718"/>
      <c r="AK20" s="1718"/>
      <c r="AL20" s="1718"/>
      <c r="AM20" s="1718"/>
      <c r="AN20" s="1718"/>
      <c r="AO20" s="1718"/>
      <c r="AP20" s="1718"/>
      <c r="AQ20" s="1718"/>
      <c r="AR20" s="1718"/>
      <c r="AS20" s="1718"/>
      <c r="AT20" s="1718"/>
      <c r="AU20" s="1718"/>
      <c r="AV20" s="1718"/>
      <c r="AW20" s="1718"/>
      <c r="AX20" s="1718"/>
      <c r="AY20" s="1718"/>
      <c r="AZ20" s="1718"/>
      <c r="BA20" s="1718"/>
      <c r="BB20" s="1718"/>
      <c r="BC20" s="1718"/>
      <c r="BD20" s="1718"/>
      <c r="BI20" s="550"/>
    </row>
    <row r="21" spans="1:73" ht="9" customHeight="1">
      <c r="Q21" s="1722" t="s">
        <v>637</v>
      </c>
      <c r="R21" s="1722"/>
      <c r="S21" s="1722"/>
      <c r="T21" s="1722"/>
      <c r="U21" s="1722"/>
      <c r="V21" s="1722"/>
      <c r="W21" s="1722"/>
      <c r="X21" s="1722"/>
      <c r="Y21" s="550"/>
      <c r="Z21" s="1717" t="s">
        <v>739</v>
      </c>
      <c r="AA21" s="1718"/>
      <c r="AB21" s="1718"/>
      <c r="AC21" s="1718"/>
      <c r="AD21" s="1718"/>
      <c r="AE21" s="1718"/>
      <c r="AF21" s="1718"/>
      <c r="AG21" s="1718"/>
      <c r="AH21" s="1718"/>
      <c r="AI21" s="1718"/>
      <c r="AJ21" s="1718"/>
      <c r="AK21" s="1718"/>
      <c r="AL21" s="1718"/>
      <c r="AM21" s="1718"/>
      <c r="AN21" s="1718"/>
      <c r="AO21" s="1718"/>
      <c r="AP21" s="1718"/>
      <c r="AQ21" s="1718"/>
      <c r="AR21" s="1718"/>
      <c r="AS21" s="1718"/>
      <c r="AT21" s="1718"/>
      <c r="AU21" s="1718"/>
      <c r="AV21" s="1718"/>
      <c r="AW21" s="1718"/>
      <c r="AX21" s="1718"/>
      <c r="AY21" s="1718"/>
      <c r="AZ21" s="1718"/>
      <c r="BA21" s="1718"/>
      <c r="BB21" s="1718"/>
      <c r="BC21" s="1718"/>
      <c r="BD21" s="1718"/>
      <c r="BI21" s="550"/>
      <c r="BR21" s="234" t="s">
        <v>638</v>
      </c>
      <c r="BS21" s="234" t="s">
        <v>639</v>
      </c>
      <c r="BT21" s="234" t="s">
        <v>640</v>
      </c>
      <c r="BU21" s="234"/>
    </row>
    <row r="22" spans="1:73" ht="9" customHeight="1">
      <c r="Q22" s="1722"/>
      <c r="R22" s="1722"/>
      <c r="S22" s="1722"/>
      <c r="T22" s="1722"/>
      <c r="U22" s="1722"/>
      <c r="V22" s="1722"/>
      <c r="W22" s="1722"/>
      <c r="X22" s="1722"/>
      <c r="Y22" s="550"/>
      <c r="Z22" s="1718"/>
      <c r="AA22" s="1718"/>
      <c r="AB22" s="1718"/>
      <c r="AC22" s="1718"/>
      <c r="AD22" s="1718"/>
      <c r="AE22" s="1718"/>
      <c r="AF22" s="1718"/>
      <c r="AG22" s="1718"/>
      <c r="AH22" s="1718"/>
      <c r="AI22" s="1718"/>
      <c r="AJ22" s="1718"/>
      <c r="AK22" s="1718"/>
      <c r="AL22" s="1718"/>
      <c r="AM22" s="1718"/>
      <c r="AN22" s="1718"/>
      <c r="AO22" s="1718"/>
      <c r="AP22" s="1718"/>
      <c r="AQ22" s="1718"/>
      <c r="AR22" s="1718"/>
      <c r="AS22" s="1718"/>
      <c r="AT22" s="1718"/>
      <c r="AU22" s="1718"/>
      <c r="AV22" s="1718"/>
      <c r="AW22" s="1718"/>
      <c r="AX22" s="1718"/>
      <c r="AY22" s="1718"/>
      <c r="AZ22" s="1718"/>
      <c r="BA22" s="1718"/>
      <c r="BB22" s="1718"/>
      <c r="BC22" s="1718"/>
      <c r="BD22" s="1718"/>
      <c r="BI22" s="550"/>
      <c r="BR22" s="234" t="b">
        <v>0</v>
      </c>
      <c r="BS22" s="234" t="b">
        <v>0</v>
      </c>
      <c r="BT22" s="234" t="b">
        <v>0</v>
      </c>
      <c r="BU22" s="234"/>
    </row>
    <row r="23" spans="1:73" ht="9" customHeight="1">
      <c r="F23" s="231" t="s">
        <v>641</v>
      </c>
      <c r="Q23" s="554"/>
      <c r="R23" s="554"/>
      <c r="S23" s="554"/>
      <c r="T23" s="554"/>
      <c r="U23" s="554"/>
      <c r="V23" s="555"/>
      <c r="W23" s="555"/>
      <c r="X23" s="555"/>
      <c r="Y23" s="551"/>
      <c r="Z23" s="556"/>
      <c r="AA23" s="556"/>
      <c r="AB23" s="556"/>
      <c r="AC23" s="1723"/>
      <c r="AD23" s="1723"/>
      <c r="AE23" s="1723"/>
      <c r="AF23" s="1723"/>
      <c r="AG23" s="1723"/>
      <c r="AH23" s="556"/>
      <c r="AI23" s="1723"/>
      <c r="AJ23" s="1723"/>
      <c r="AK23" s="1723"/>
      <c r="AL23" s="1723"/>
      <c r="AM23" s="1723"/>
      <c r="AN23" s="1723"/>
      <c r="AO23" s="1723"/>
      <c r="AP23" s="1723"/>
      <c r="AQ23" s="1723"/>
      <c r="AR23" s="1723"/>
      <c r="AS23" s="1723"/>
      <c r="AT23" s="1723"/>
      <c r="AU23" s="1723"/>
      <c r="AV23" s="1723"/>
      <c r="AW23" s="1723"/>
      <c r="AX23" s="1723"/>
      <c r="AY23" s="1723"/>
      <c r="AZ23" s="1723"/>
      <c r="BA23" s="556"/>
      <c r="BB23" s="556"/>
      <c r="BC23" s="556"/>
      <c r="BD23" s="556"/>
      <c r="BF23" s="557"/>
      <c r="BI23" s="558"/>
    </row>
    <row r="24" spans="1:73" ht="9" customHeight="1">
      <c r="D24" s="551"/>
      <c r="F24" s="1734"/>
      <c r="G24" s="1735"/>
      <c r="H24" s="1735"/>
      <c r="I24" s="1735"/>
      <c r="J24" s="1735"/>
      <c r="K24" s="1735"/>
      <c r="L24" s="1735"/>
      <c r="M24" s="1735"/>
      <c r="N24" s="1735"/>
      <c r="O24" s="1740"/>
      <c r="Q24" s="1721" t="s">
        <v>635</v>
      </c>
      <c r="R24" s="1721"/>
      <c r="S24" s="1721"/>
      <c r="T24" s="1721"/>
      <c r="U24" s="1721"/>
      <c r="V24" s="1721"/>
      <c r="W24" s="1721"/>
      <c r="X24" s="1721"/>
      <c r="Y24" s="552"/>
      <c r="Z24" s="1717"/>
      <c r="AA24" s="1718"/>
      <c r="AB24" s="1718"/>
      <c r="AC24" s="1718"/>
      <c r="AD24" s="1718"/>
      <c r="AE24" s="1718"/>
      <c r="AF24" s="1718"/>
      <c r="AG24" s="1718"/>
      <c r="AH24" s="1718"/>
      <c r="AI24" s="1718"/>
      <c r="AJ24" s="1718"/>
      <c r="AK24" s="1718"/>
      <c r="AL24" s="1718"/>
      <c r="AM24" s="1718"/>
      <c r="AN24" s="1718"/>
      <c r="AO24" s="1718"/>
      <c r="AP24" s="1718"/>
      <c r="AQ24" s="1718"/>
      <c r="AR24" s="1718"/>
      <c r="AS24" s="1718"/>
      <c r="AT24" s="1718"/>
      <c r="AU24" s="1718"/>
      <c r="AV24" s="1718"/>
      <c r="AW24" s="1718"/>
      <c r="AX24" s="1718"/>
      <c r="AY24" s="1718"/>
      <c r="AZ24" s="1718"/>
      <c r="BA24" s="1718"/>
      <c r="BB24" s="1718"/>
      <c r="BC24" s="1718"/>
      <c r="BD24" s="1718"/>
      <c r="BI24" s="550"/>
    </row>
    <row r="25" spans="1:73" ht="9" customHeight="1">
      <c r="E25" s="553"/>
      <c r="F25" s="1736"/>
      <c r="G25" s="1737"/>
      <c r="H25" s="1737"/>
      <c r="I25" s="1737"/>
      <c r="J25" s="1737"/>
      <c r="K25" s="1737"/>
      <c r="L25" s="1737"/>
      <c r="M25" s="1737"/>
      <c r="N25" s="1737"/>
      <c r="O25" s="1741"/>
      <c r="Q25" s="1721"/>
      <c r="R25" s="1721"/>
      <c r="S25" s="1721"/>
      <c r="T25" s="1721"/>
      <c r="U25" s="1721"/>
      <c r="V25" s="1721"/>
      <c r="W25" s="1721"/>
      <c r="X25" s="1721"/>
      <c r="Y25" s="552"/>
      <c r="Z25" s="1718"/>
      <c r="AA25" s="1718"/>
      <c r="AB25" s="1718"/>
      <c r="AC25" s="1718"/>
      <c r="AD25" s="1718"/>
      <c r="AE25" s="1718"/>
      <c r="AF25" s="1718"/>
      <c r="AG25" s="1718"/>
      <c r="AH25" s="1718"/>
      <c r="AI25" s="1718"/>
      <c r="AJ25" s="1718"/>
      <c r="AK25" s="1718"/>
      <c r="AL25" s="1718"/>
      <c r="AM25" s="1718"/>
      <c r="AN25" s="1718"/>
      <c r="AO25" s="1718"/>
      <c r="AP25" s="1718"/>
      <c r="AQ25" s="1718"/>
      <c r="AR25" s="1718"/>
      <c r="AS25" s="1718"/>
      <c r="AT25" s="1718"/>
      <c r="AU25" s="1718"/>
      <c r="AV25" s="1718"/>
      <c r="AW25" s="1718"/>
      <c r="AX25" s="1718"/>
      <c r="AY25" s="1718"/>
      <c r="AZ25" s="1718"/>
      <c r="BA25" s="1718"/>
      <c r="BB25" s="1718"/>
      <c r="BC25" s="1718"/>
      <c r="BD25" s="1718"/>
      <c r="BE25" s="551"/>
      <c r="BF25" s="551"/>
      <c r="BG25" s="551"/>
      <c r="BH25" s="551"/>
      <c r="BI25" s="550"/>
    </row>
    <row r="26" spans="1:73" ht="9" customHeight="1">
      <c r="E26" s="553"/>
      <c r="F26" s="1738"/>
      <c r="G26" s="1739"/>
      <c r="H26" s="1739"/>
      <c r="I26" s="1739"/>
      <c r="J26" s="1739"/>
      <c r="K26" s="1739"/>
      <c r="L26" s="1739"/>
      <c r="M26" s="1739"/>
      <c r="N26" s="1739"/>
      <c r="O26" s="1742"/>
      <c r="Q26" s="1721" t="s">
        <v>636</v>
      </c>
      <c r="R26" s="1721"/>
      <c r="S26" s="1721"/>
      <c r="T26" s="1721"/>
      <c r="U26" s="1721"/>
      <c r="V26" s="1721"/>
      <c r="W26" s="1721"/>
      <c r="X26" s="1721"/>
      <c r="Y26" s="552"/>
      <c r="Z26" s="1726" t="s">
        <v>742</v>
      </c>
      <c r="AA26" s="1727"/>
      <c r="AB26" s="1727"/>
      <c r="AC26" s="1727"/>
      <c r="AD26" s="1727"/>
      <c r="AE26" s="1727"/>
      <c r="AF26" s="1727"/>
      <c r="AG26" s="1727"/>
      <c r="AH26" s="1727"/>
      <c r="AI26" s="1727"/>
      <c r="AJ26" s="1727"/>
      <c r="AK26" s="1727"/>
      <c r="AL26" s="1727"/>
      <c r="AM26" s="1727"/>
      <c r="AN26" s="1727"/>
      <c r="AO26" s="1727"/>
      <c r="AP26" s="1727"/>
      <c r="AQ26" s="1727"/>
      <c r="AR26" s="1727"/>
      <c r="AS26" s="1727"/>
      <c r="AT26" s="1727"/>
      <c r="AU26" s="1727"/>
      <c r="AV26" s="1727"/>
      <c r="AW26" s="1727"/>
      <c r="AX26" s="1727"/>
      <c r="AY26" s="1727"/>
      <c r="AZ26" s="1727"/>
      <c r="BA26" s="1727"/>
      <c r="BB26" s="1727"/>
      <c r="BC26" s="1727"/>
      <c r="BD26" s="1727"/>
      <c r="BI26" s="550"/>
    </row>
    <row r="27" spans="1:73" ht="9" customHeight="1">
      <c r="Q27" s="1721"/>
      <c r="R27" s="1721"/>
      <c r="S27" s="1721"/>
      <c r="T27" s="1721"/>
      <c r="U27" s="1721"/>
      <c r="V27" s="1721"/>
      <c r="W27" s="1721"/>
      <c r="X27" s="1721"/>
      <c r="Y27" s="552"/>
      <c r="Z27" s="1727"/>
      <c r="AA27" s="1727"/>
      <c r="AB27" s="1727"/>
      <c r="AC27" s="1727"/>
      <c r="AD27" s="1727"/>
      <c r="AE27" s="1727"/>
      <c r="AF27" s="1727"/>
      <c r="AG27" s="1727"/>
      <c r="AH27" s="1727"/>
      <c r="AI27" s="1727"/>
      <c r="AJ27" s="1727"/>
      <c r="AK27" s="1727"/>
      <c r="AL27" s="1727"/>
      <c r="AM27" s="1727"/>
      <c r="AN27" s="1727"/>
      <c r="AO27" s="1727"/>
      <c r="AP27" s="1727"/>
      <c r="AQ27" s="1727"/>
      <c r="AR27" s="1727"/>
      <c r="AS27" s="1727"/>
      <c r="AT27" s="1727"/>
      <c r="AU27" s="1727"/>
      <c r="AV27" s="1727"/>
      <c r="AW27" s="1727"/>
      <c r="AX27" s="1727"/>
      <c r="AY27" s="1727"/>
      <c r="AZ27" s="1727"/>
      <c r="BA27" s="1727"/>
      <c r="BB27" s="1727"/>
      <c r="BC27" s="1727"/>
      <c r="BD27" s="1727"/>
      <c r="BI27" s="550"/>
    </row>
    <row r="28" spans="1:73" ht="9" customHeight="1">
      <c r="Q28" s="1722" t="s">
        <v>637</v>
      </c>
      <c r="R28" s="1722"/>
      <c r="S28" s="1722"/>
      <c r="T28" s="1722"/>
      <c r="U28" s="1722"/>
      <c r="V28" s="1722"/>
      <c r="W28" s="1722"/>
      <c r="X28" s="1722"/>
      <c r="Y28" s="1722"/>
      <c r="Z28" s="1717"/>
      <c r="AA28" s="1718"/>
      <c r="AB28" s="1718"/>
      <c r="AC28" s="1718"/>
      <c r="AD28" s="1718"/>
      <c r="AE28" s="1718"/>
      <c r="AF28" s="1718"/>
      <c r="AG28" s="1718"/>
      <c r="AH28" s="1718"/>
      <c r="AI28" s="1718"/>
      <c r="AJ28" s="1718"/>
      <c r="AK28" s="1718"/>
      <c r="AL28" s="1718"/>
      <c r="AM28" s="1718"/>
      <c r="AN28" s="1718"/>
      <c r="AO28" s="1718"/>
      <c r="AP28" s="1718"/>
      <c r="AQ28" s="1718"/>
      <c r="AR28" s="1718"/>
      <c r="AS28" s="1718"/>
      <c r="AT28" s="1718"/>
      <c r="AU28" s="1718"/>
      <c r="AV28" s="1718"/>
      <c r="AW28" s="1718"/>
      <c r="AX28" s="1718"/>
      <c r="AY28" s="1718"/>
      <c r="AZ28" s="1718"/>
      <c r="BA28" s="1718"/>
      <c r="BB28" s="1718"/>
      <c r="BC28" s="1718"/>
      <c r="BD28" s="1718"/>
      <c r="BI28" s="550"/>
    </row>
    <row r="29" spans="1:73" ht="9" customHeight="1">
      <c r="Q29" s="1722"/>
      <c r="R29" s="1722"/>
      <c r="S29" s="1722"/>
      <c r="T29" s="1722"/>
      <c r="U29" s="1722"/>
      <c r="V29" s="1722"/>
      <c r="W29" s="1722"/>
      <c r="X29" s="1722"/>
      <c r="Y29" s="1722"/>
      <c r="Z29" s="1718"/>
      <c r="AA29" s="1718"/>
      <c r="AB29" s="1718"/>
      <c r="AC29" s="1718"/>
      <c r="AD29" s="1718"/>
      <c r="AE29" s="1718"/>
      <c r="AF29" s="1718"/>
      <c r="AG29" s="1718"/>
      <c r="AH29" s="1718"/>
      <c r="AI29" s="1718"/>
      <c r="AJ29" s="1718"/>
      <c r="AK29" s="1718"/>
      <c r="AL29" s="1718"/>
      <c r="AM29" s="1718"/>
      <c r="AN29" s="1718"/>
      <c r="AO29" s="1718"/>
      <c r="AP29" s="1718"/>
      <c r="AQ29" s="1718"/>
      <c r="AR29" s="1718"/>
      <c r="AS29" s="1718"/>
      <c r="AT29" s="1718"/>
      <c r="AU29" s="1718"/>
      <c r="AV29" s="1718"/>
      <c r="AW29" s="1718"/>
      <c r="AX29" s="1718"/>
      <c r="AY29" s="1718"/>
      <c r="AZ29" s="1718"/>
      <c r="BA29" s="1718"/>
      <c r="BB29" s="1718"/>
      <c r="BC29" s="1718"/>
      <c r="BD29" s="1718"/>
      <c r="BI29" s="550"/>
    </row>
    <row r="30" spans="1:73" ht="21.75" customHeight="1">
      <c r="B30" s="559" t="s">
        <v>642</v>
      </c>
    </row>
    <row r="31" spans="1:73" ht="21.75" customHeight="1">
      <c r="A31" s="1728" t="s">
        <v>643</v>
      </c>
      <c r="B31" s="1729"/>
      <c r="C31" s="1729"/>
      <c r="D31" s="1729"/>
      <c r="E31" s="1729"/>
      <c r="F31" s="1729"/>
      <c r="G31" s="1729"/>
      <c r="H31" s="1729"/>
      <c r="I31" s="1729"/>
      <c r="J31" s="1729"/>
      <c r="K31" s="1730"/>
      <c r="L31" s="1731"/>
      <c r="M31" s="1732"/>
      <c r="N31" s="1732"/>
      <c r="O31" s="1732"/>
      <c r="P31" s="1732"/>
      <c r="Q31" s="1732"/>
      <c r="R31" s="1732"/>
      <c r="S31" s="1732"/>
      <c r="T31" s="1732"/>
      <c r="U31" s="1732"/>
      <c r="V31" s="1732"/>
      <c r="W31" s="1732"/>
      <c r="X31" s="1732"/>
      <c r="Y31" s="1732"/>
      <c r="Z31" s="1732"/>
      <c r="AA31" s="1732"/>
      <c r="AB31" s="1732"/>
      <c r="AC31" s="1732"/>
      <c r="AD31" s="1732"/>
      <c r="AE31" s="1732"/>
      <c r="AF31" s="1732"/>
      <c r="AG31" s="1732"/>
      <c r="AH31" s="1732"/>
      <c r="AI31" s="1732"/>
      <c r="AJ31" s="1732"/>
      <c r="AK31" s="1732"/>
      <c r="AL31" s="1732"/>
      <c r="AM31" s="1732"/>
      <c r="AN31" s="1732"/>
      <c r="AO31" s="1732"/>
      <c r="AP31" s="1732"/>
      <c r="AQ31" s="1732"/>
      <c r="AR31" s="1732"/>
      <c r="AS31" s="1732"/>
      <c r="AT31" s="1732"/>
      <c r="AU31" s="1732"/>
      <c r="AV31" s="1732"/>
      <c r="AW31" s="1732"/>
      <c r="AX31" s="1732"/>
      <c r="AY31" s="1732"/>
      <c r="AZ31" s="1732"/>
      <c r="BA31" s="1732"/>
      <c r="BB31" s="1732"/>
      <c r="BC31" s="1732"/>
      <c r="BD31" s="1732"/>
      <c r="BE31" s="1732"/>
      <c r="BF31" s="1732"/>
      <c r="BG31" s="1732"/>
      <c r="BH31" s="1732"/>
      <c r="BI31" s="1733"/>
    </row>
    <row r="32" spans="1:73" ht="21.75" customHeight="1">
      <c r="A32" s="1756" t="s">
        <v>644</v>
      </c>
      <c r="B32" s="1757"/>
      <c r="C32" s="1757"/>
      <c r="D32" s="1757"/>
      <c r="E32" s="1757"/>
      <c r="F32" s="1757"/>
      <c r="G32" s="1757"/>
      <c r="H32" s="1757"/>
      <c r="I32" s="1757"/>
      <c r="J32" s="1757"/>
      <c r="K32" s="1758"/>
      <c r="L32" s="1759" t="s">
        <v>745</v>
      </c>
      <c r="M32" s="1754"/>
      <c r="N32" s="1754"/>
      <c r="O32" s="1754"/>
      <c r="P32" s="1754"/>
      <c r="Q32" s="1754"/>
      <c r="R32" s="1754"/>
      <c r="S32" s="1754"/>
      <c r="T32" s="1754"/>
      <c r="U32" s="1754"/>
      <c r="V32" s="1754"/>
      <c r="W32" s="1754"/>
      <c r="X32" s="1754"/>
      <c r="Y32" s="1754"/>
      <c r="Z32" s="1754"/>
      <c r="AA32" s="1754"/>
      <c r="AB32" s="1754"/>
      <c r="AC32" s="1754"/>
      <c r="AD32" s="1754"/>
      <c r="AE32" s="1754"/>
      <c r="AF32" s="1754"/>
      <c r="AG32" s="1754"/>
      <c r="AH32" s="1754"/>
      <c r="AI32" s="1754"/>
      <c r="AJ32" s="1754"/>
      <c r="AK32" s="1754"/>
      <c r="AL32" s="1754"/>
      <c r="AM32" s="1754"/>
      <c r="AN32" s="1754"/>
      <c r="AO32" s="1754"/>
      <c r="AP32" s="1754"/>
      <c r="AQ32" s="1754"/>
      <c r="AR32" s="1754"/>
      <c r="AS32" s="1754"/>
      <c r="AT32" s="1754"/>
      <c r="AU32" s="1754"/>
      <c r="AV32" s="1754"/>
      <c r="AW32" s="1754"/>
      <c r="AX32" s="1754"/>
      <c r="AY32" s="1754"/>
      <c r="AZ32" s="1754"/>
      <c r="BA32" s="1754"/>
      <c r="BB32" s="1754"/>
      <c r="BC32" s="1754"/>
      <c r="BD32" s="1754"/>
      <c r="BE32" s="1754"/>
      <c r="BF32" s="1754"/>
      <c r="BG32" s="1754"/>
      <c r="BH32" s="1754"/>
      <c r="BI32" s="1755"/>
    </row>
    <row r="33" spans="1:79" ht="21.75" customHeight="1">
      <c r="A33" s="1760" t="s">
        <v>645</v>
      </c>
      <c r="B33" s="1761"/>
      <c r="C33" s="1761"/>
      <c r="D33" s="1761"/>
      <c r="E33" s="1761"/>
      <c r="F33" s="1761"/>
      <c r="G33" s="1761"/>
      <c r="H33" s="1761"/>
      <c r="I33" s="1761"/>
      <c r="J33" s="1761"/>
      <c r="K33" s="1762"/>
      <c r="L33" s="1763"/>
      <c r="M33" s="1764"/>
      <c r="N33" s="1764"/>
      <c r="O33" s="1764"/>
      <c r="P33" s="1764"/>
      <c r="Q33" s="1764"/>
      <c r="R33" s="1764"/>
      <c r="S33" s="1764"/>
      <c r="T33" s="1764"/>
      <c r="U33" s="1764"/>
      <c r="V33" s="1764"/>
      <c r="W33" s="1764"/>
      <c r="X33" s="1764"/>
      <c r="Y33" s="1764"/>
      <c r="Z33" s="1764"/>
      <c r="AA33" s="1764"/>
      <c r="AB33" s="1764"/>
      <c r="AC33" s="1764"/>
      <c r="AD33" s="1764"/>
      <c r="AE33" s="1764"/>
      <c r="AF33" s="1764"/>
      <c r="AG33" s="1764"/>
      <c r="AH33" s="1764"/>
      <c r="AI33" s="1764"/>
      <c r="AJ33" s="1764"/>
      <c r="AK33" s="1764"/>
      <c r="AL33" s="1764"/>
      <c r="AM33" s="1764"/>
      <c r="AN33" s="1764"/>
      <c r="AO33" s="1764"/>
      <c r="AP33" s="1764"/>
      <c r="AQ33" s="1764"/>
      <c r="AR33" s="1764"/>
      <c r="AS33" s="1764"/>
      <c r="AT33" s="1764"/>
      <c r="AU33" s="1764"/>
      <c r="AV33" s="1764"/>
      <c r="AW33" s="1764"/>
      <c r="AX33" s="1764"/>
      <c r="AY33" s="1764"/>
      <c r="AZ33" s="1764"/>
      <c r="BA33" s="1764"/>
      <c r="BB33" s="1764"/>
      <c r="BC33" s="1764"/>
      <c r="BD33" s="1764"/>
      <c r="BE33" s="1764"/>
      <c r="BF33" s="1764"/>
      <c r="BG33" s="1764"/>
      <c r="BH33" s="1764"/>
      <c r="BI33" s="1765"/>
    </row>
    <row r="34" spans="1:79" ht="11.25" customHeight="1">
      <c r="A34" s="231" t="s">
        <v>646</v>
      </c>
    </row>
    <row r="35" spans="1:79" ht="22.5" customHeight="1">
      <c r="A35" s="1766" t="s">
        <v>647</v>
      </c>
      <c r="B35" s="1767"/>
      <c r="C35" s="1767"/>
      <c r="D35" s="1767"/>
      <c r="E35" s="1767"/>
      <c r="F35" s="1767"/>
      <c r="G35" s="1767"/>
      <c r="H35" s="1767"/>
      <c r="I35" s="1767"/>
      <c r="J35" s="1767"/>
      <c r="K35" s="1767"/>
      <c r="L35" s="1767"/>
      <c r="M35" s="1768"/>
      <c r="N35" s="560"/>
      <c r="O35" s="560"/>
      <c r="P35" s="560"/>
      <c r="Q35" s="560"/>
      <c r="R35" s="560"/>
      <c r="S35" s="560"/>
      <c r="T35" s="560"/>
      <c r="U35" s="560"/>
      <c r="V35" s="560"/>
      <c r="W35" s="560"/>
      <c r="X35" s="560"/>
      <c r="Y35" s="560"/>
      <c r="Z35" s="560"/>
      <c r="AA35" s="560"/>
      <c r="AB35" s="560"/>
      <c r="AC35" s="560"/>
      <c r="AD35" s="560"/>
      <c r="AE35" s="560"/>
      <c r="AF35" s="560"/>
      <c r="AG35" s="560"/>
      <c r="AH35" s="560"/>
      <c r="AI35" s="1769" t="s">
        <v>648</v>
      </c>
      <c r="AJ35" s="1769"/>
      <c r="AK35" s="560"/>
      <c r="AL35" s="560"/>
      <c r="AM35" s="1770"/>
      <c r="AN35" s="1770"/>
      <c r="AO35" s="1770"/>
      <c r="AP35" s="1770"/>
      <c r="AQ35" s="1770"/>
      <c r="AR35" s="1769" t="s">
        <v>649</v>
      </c>
      <c r="AS35" s="1769"/>
      <c r="AT35" s="1769" t="s">
        <v>650</v>
      </c>
      <c r="AU35" s="1769"/>
      <c r="AV35" s="560"/>
      <c r="AW35" s="560"/>
      <c r="AX35" s="560"/>
      <c r="AY35" s="560"/>
      <c r="AZ35" s="560"/>
      <c r="BA35" s="560"/>
      <c r="BB35" s="560"/>
      <c r="BC35" s="560"/>
      <c r="BD35" s="560"/>
      <c r="BE35" s="560"/>
      <c r="BF35" s="560"/>
      <c r="BG35" s="560"/>
      <c r="BH35" s="560"/>
      <c r="BI35" s="561"/>
    </row>
    <row r="36" spans="1:79" ht="12.75" customHeight="1">
      <c r="A36" s="1743" t="s">
        <v>651</v>
      </c>
      <c r="B36" s="1744"/>
      <c r="C36" s="1745"/>
      <c r="D36" s="1744" t="s">
        <v>652</v>
      </c>
      <c r="E36" s="1744"/>
      <c r="F36" s="1744"/>
      <c r="G36" s="1744"/>
      <c r="H36" s="1744"/>
      <c r="I36" s="1744"/>
      <c r="J36" s="1744"/>
      <c r="K36" s="1744"/>
      <c r="L36" s="1744"/>
      <c r="M36" s="1745"/>
      <c r="N36" s="1744" t="s">
        <v>653</v>
      </c>
      <c r="O36" s="1744"/>
      <c r="P36" s="1744"/>
      <c r="Q36" s="1744"/>
      <c r="R36" s="1744"/>
      <c r="S36" s="1744"/>
      <c r="T36" s="1744"/>
      <c r="U36" s="1744"/>
      <c r="V36" s="1744"/>
      <c r="W36" s="1744"/>
      <c r="X36" s="1744"/>
      <c r="Y36" s="1744"/>
      <c r="Z36" s="1744"/>
      <c r="AA36" s="1744"/>
      <c r="AB36" s="1744"/>
      <c r="AC36" s="1744"/>
      <c r="AD36" s="1744"/>
      <c r="AE36" s="1744"/>
      <c r="AF36" s="1744"/>
      <c r="AG36" s="1744"/>
      <c r="AH36" s="1744"/>
      <c r="AI36" s="1744"/>
      <c r="AJ36" s="1744"/>
      <c r="AK36" s="1744"/>
      <c r="AL36" s="1744"/>
      <c r="AM36" s="1744"/>
      <c r="AN36" s="1744"/>
      <c r="AO36" s="1744"/>
      <c r="AP36" s="1744"/>
      <c r="AQ36" s="1744"/>
      <c r="AR36" s="1744"/>
      <c r="AS36" s="1744"/>
      <c r="AT36" s="1744"/>
      <c r="AU36" s="1744"/>
      <c r="AV36" s="1744"/>
      <c r="AW36" s="1744"/>
      <c r="AX36" s="1744"/>
      <c r="AY36" s="1744"/>
      <c r="AZ36" s="1744"/>
      <c r="BA36" s="1744"/>
      <c r="BB36" s="1744"/>
      <c r="BC36" s="1744"/>
      <c r="BD36" s="1744"/>
      <c r="BE36" s="1744"/>
      <c r="BF36" s="1744"/>
      <c r="BG36" s="1744"/>
      <c r="BH36" s="1744"/>
      <c r="BI36" s="1749"/>
    </row>
    <row r="37" spans="1:79" ht="12.75" customHeight="1">
      <c r="A37" s="1746"/>
      <c r="B37" s="1747"/>
      <c r="C37" s="1748"/>
      <c r="D37" s="1747" t="s">
        <v>654</v>
      </c>
      <c r="E37" s="1747"/>
      <c r="F37" s="1747"/>
      <c r="G37" s="1747"/>
      <c r="H37" s="1747"/>
      <c r="I37" s="1747"/>
      <c r="J37" s="1747"/>
      <c r="K37" s="1747"/>
      <c r="L37" s="1747"/>
      <c r="M37" s="1748"/>
      <c r="N37" s="1747"/>
      <c r="O37" s="1747"/>
      <c r="P37" s="1747"/>
      <c r="Q37" s="1747"/>
      <c r="R37" s="1747"/>
      <c r="S37" s="1747"/>
      <c r="T37" s="1747"/>
      <c r="U37" s="1747"/>
      <c r="V37" s="1747"/>
      <c r="W37" s="1747"/>
      <c r="X37" s="1747"/>
      <c r="Y37" s="1747"/>
      <c r="Z37" s="1747"/>
      <c r="AA37" s="1747"/>
      <c r="AB37" s="1747"/>
      <c r="AC37" s="1747"/>
      <c r="AD37" s="1747"/>
      <c r="AE37" s="1747"/>
      <c r="AF37" s="1747"/>
      <c r="AG37" s="1747"/>
      <c r="AH37" s="1747"/>
      <c r="AI37" s="1747"/>
      <c r="AJ37" s="1747"/>
      <c r="AK37" s="1747"/>
      <c r="AL37" s="1747"/>
      <c r="AM37" s="1747"/>
      <c r="AN37" s="1747"/>
      <c r="AO37" s="1747"/>
      <c r="AP37" s="1747"/>
      <c r="AQ37" s="1747"/>
      <c r="AR37" s="1747"/>
      <c r="AS37" s="1747"/>
      <c r="AT37" s="1747"/>
      <c r="AU37" s="1747"/>
      <c r="AV37" s="1747"/>
      <c r="AW37" s="1747"/>
      <c r="AX37" s="1747"/>
      <c r="AY37" s="1747"/>
      <c r="AZ37" s="1747"/>
      <c r="BA37" s="1747"/>
      <c r="BB37" s="1747"/>
      <c r="BC37" s="1747"/>
      <c r="BD37" s="1747"/>
      <c r="BE37" s="1747"/>
      <c r="BF37" s="1747"/>
      <c r="BG37" s="1747"/>
      <c r="BH37" s="1747"/>
      <c r="BI37" s="1750"/>
    </row>
    <row r="38" spans="1:79" ht="24.75" customHeight="1">
      <c r="A38" s="1746">
        <v>1</v>
      </c>
      <c r="B38" s="1747"/>
      <c r="C38" s="1748"/>
      <c r="D38" s="1751"/>
      <c r="E38" s="1752"/>
      <c r="F38" s="1752"/>
      <c r="G38" s="1752"/>
      <c r="H38" s="1752"/>
      <c r="I38" s="1752"/>
      <c r="J38" s="1752"/>
      <c r="K38" s="1752"/>
      <c r="L38" s="1752"/>
      <c r="M38" s="1753"/>
      <c r="N38" s="1754"/>
      <c r="O38" s="1754"/>
      <c r="P38" s="1754"/>
      <c r="Q38" s="1754"/>
      <c r="R38" s="1754"/>
      <c r="S38" s="1754"/>
      <c r="T38" s="1754"/>
      <c r="U38" s="1754"/>
      <c r="V38" s="1754"/>
      <c r="W38" s="1754"/>
      <c r="X38" s="1754"/>
      <c r="Y38" s="1754"/>
      <c r="Z38" s="1754"/>
      <c r="AA38" s="1754"/>
      <c r="AB38" s="1754"/>
      <c r="AC38" s="1754"/>
      <c r="AD38" s="1754"/>
      <c r="AE38" s="1754"/>
      <c r="AF38" s="1754"/>
      <c r="AG38" s="1754"/>
      <c r="AH38" s="1754"/>
      <c r="AI38" s="1754"/>
      <c r="AJ38" s="1754"/>
      <c r="AK38" s="1754"/>
      <c r="AL38" s="1754"/>
      <c r="AM38" s="1754"/>
      <c r="AN38" s="1754"/>
      <c r="AO38" s="1754"/>
      <c r="AP38" s="1754"/>
      <c r="AQ38" s="1754"/>
      <c r="AR38" s="1754"/>
      <c r="AS38" s="1754"/>
      <c r="AT38" s="1754"/>
      <c r="AU38" s="1754"/>
      <c r="AV38" s="1754"/>
      <c r="AW38" s="1754"/>
      <c r="AX38" s="1754"/>
      <c r="AY38" s="1754"/>
      <c r="AZ38" s="1754"/>
      <c r="BA38" s="1754"/>
      <c r="BB38" s="1754"/>
      <c r="BC38" s="1754"/>
      <c r="BD38" s="1754"/>
      <c r="BE38" s="1754"/>
      <c r="BF38" s="1754"/>
      <c r="BG38" s="1754"/>
      <c r="BH38" s="1754"/>
      <c r="BI38" s="1755"/>
    </row>
    <row r="39" spans="1:79" ht="24.75" customHeight="1">
      <c r="A39" s="1746">
        <v>2</v>
      </c>
      <c r="B39" s="1747"/>
      <c r="C39" s="1748"/>
      <c r="D39" s="1751"/>
      <c r="E39" s="1752"/>
      <c r="F39" s="1752"/>
      <c r="G39" s="1752"/>
      <c r="H39" s="1752"/>
      <c r="I39" s="1752"/>
      <c r="J39" s="1752"/>
      <c r="K39" s="1752"/>
      <c r="L39" s="1752"/>
      <c r="M39" s="1753"/>
      <c r="N39" s="1754"/>
      <c r="O39" s="1754"/>
      <c r="P39" s="1754"/>
      <c r="Q39" s="1754"/>
      <c r="R39" s="1754"/>
      <c r="S39" s="1754"/>
      <c r="T39" s="1754"/>
      <c r="U39" s="1754"/>
      <c r="V39" s="1754"/>
      <c r="W39" s="1754"/>
      <c r="X39" s="1754"/>
      <c r="Y39" s="1754"/>
      <c r="Z39" s="1754"/>
      <c r="AA39" s="1754"/>
      <c r="AB39" s="1754"/>
      <c r="AC39" s="1754"/>
      <c r="AD39" s="1754"/>
      <c r="AE39" s="1754"/>
      <c r="AF39" s="1754"/>
      <c r="AG39" s="1754"/>
      <c r="AH39" s="1754"/>
      <c r="AI39" s="1754"/>
      <c r="AJ39" s="1754"/>
      <c r="AK39" s="1754"/>
      <c r="AL39" s="1754"/>
      <c r="AM39" s="1754"/>
      <c r="AN39" s="1754"/>
      <c r="AO39" s="1754"/>
      <c r="AP39" s="1754"/>
      <c r="AQ39" s="1754"/>
      <c r="AR39" s="1754"/>
      <c r="AS39" s="1754"/>
      <c r="AT39" s="1754"/>
      <c r="AU39" s="1754"/>
      <c r="AV39" s="1754"/>
      <c r="AW39" s="1754"/>
      <c r="AX39" s="1754"/>
      <c r="AY39" s="1754"/>
      <c r="AZ39" s="1754"/>
      <c r="BA39" s="1754"/>
      <c r="BB39" s="1754"/>
      <c r="BC39" s="1754"/>
      <c r="BD39" s="1754"/>
      <c r="BE39" s="1754"/>
      <c r="BF39" s="1754"/>
      <c r="BG39" s="1754"/>
      <c r="BH39" s="1754"/>
      <c r="BI39" s="1755"/>
      <c r="CA39" s="231" t="s">
        <v>655</v>
      </c>
    </row>
    <row r="40" spans="1:79" ht="24.75" customHeight="1">
      <c r="A40" s="1746">
        <v>3</v>
      </c>
      <c r="B40" s="1747"/>
      <c r="C40" s="1748"/>
      <c r="D40" s="1783"/>
      <c r="E40" s="1784"/>
      <c r="F40" s="1784"/>
      <c r="G40" s="1784"/>
      <c r="H40" s="1784"/>
      <c r="I40" s="1784"/>
      <c r="J40" s="1784"/>
      <c r="K40" s="1784"/>
      <c r="L40" s="1784"/>
      <c r="M40" s="1785"/>
      <c r="N40" s="1754"/>
      <c r="O40" s="1754"/>
      <c r="P40" s="1754"/>
      <c r="Q40" s="1754"/>
      <c r="R40" s="1754"/>
      <c r="S40" s="1754"/>
      <c r="T40" s="1754"/>
      <c r="U40" s="1754"/>
      <c r="V40" s="1754"/>
      <c r="W40" s="1754"/>
      <c r="X40" s="1754"/>
      <c r="Y40" s="1754"/>
      <c r="Z40" s="1754"/>
      <c r="AA40" s="1754"/>
      <c r="AB40" s="1754"/>
      <c r="AC40" s="1754"/>
      <c r="AD40" s="1754"/>
      <c r="AE40" s="1754"/>
      <c r="AF40" s="1754"/>
      <c r="AG40" s="1754"/>
      <c r="AH40" s="1754"/>
      <c r="AI40" s="1754"/>
      <c r="AJ40" s="1754"/>
      <c r="AK40" s="1754"/>
      <c r="AL40" s="1754"/>
      <c r="AM40" s="1754"/>
      <c r="AN40" s="1754"/>
      <c r="AO40" s="1754"/>
      <c r="AP40" s="1754"/>
      <c r="AQ40" s="1754"/>
      <c r="AR40" s="1754"/>
      <c r="AS40" s="1754"/>
      <c r="AT40" s="1754"/>
      <c r="AU40" s="1754"/>
      <c r="AV40" s="1754"/>
      <c r="AW40" s="1754"/>
      <c r="AX40" s="1754"/>
      <c r="AY40" s="1754"/>
      <c r="AZ40" s="1754"/>
      <c r="BA40" s="1754"/>
      <c r="BB40" s="1754"/>
      <c r="BC40" s="1754"/>
      <c r="BD40" s="1754"/>
      <c r="BE40" s="1754"/>
      <c r="BF40" s="1754"/>
      <c r="BG40" s="1754"/>
      <c r="BH40" s="1754"/>
      <c r="BI40" s="1755"/>
    </row>
    <row r="41" spans="1:79" ht="18" customHeight="1">
      <c r="A41" s="1743" t="s">
        <v>656</v>
      </c>
      <c r="B41" s="1744"/>
      <c r="C41" s="1744"/>
      <c r="D41" s="1744"/>
      <c r="E41" s="1744"/>
      <c r="F41" s="1744"/>
      <c r="G41" s="1744"/>
      <c r="H41" s="1744"/>
      <c r="I41" s="1745"/>
      <c r="J41" s="1771" t="s">
        <v>657</v>
      </c>
      <c r="K41" s="1771"/>
      <c r="L41" s="1771"/>
      <c r="M41" s="1771"/>
      <c r="N41" s="1771"/>
      <c r="O41" s="1771"/>
      <c r="P41" s="1771"/>
      <c r="Q41" s="1771"/>
      <c r="R41" s="1771"/>
      <c r="S41" s="1771"/>
      <c r="T41" s="1771"/>
      <c r="U41" s="1771"/>
      <c r="V41" s="1771"/>
      <c r="W41" s="1771"/>
      <c r="X41" s="1771"/>
      <c r="Y41" s="1771"/>
      <c r="Z41" s="1771"/>
      <c r="AA41" s="1771"/>
      <c r="AB41" s="1771"/>
      <c r="AC41" s="1771"/>
      <c r="AD41" s="1771"/>
      <c r="AE41" s="1771"/>
      <c r="AF41" s="1771"/>
      <c r="AG41" s="1771"/>
      <c r="AH41" s="1771"/>
      <c r="AI41" s="1771"/>
      <c r="AJ41" s="1771"/>
      <c r="AK41" s="1771"/>
      <c r="AL41" s="1771"/>
      <c r="AM41" s="1771"/>
      <c r="AN41" s="1771"/>
      <c r="AO41" s="1771"/>
      <c r="AP41" s="1771"/>
      <c r="AQ41" s="1771"/>
      <c r="AR41" s="1771"/>
      <c r="AS41" s="1771"/>
      <c r="AT41" s="1771"/>
      <c r="AU41" s="1771"/>
      <c r="AV41" s="1771"/>
      <c r="AW41" s="1771"/>
      <c r="AX41" s="1771"/>
      <c r="AY41" s="1771"/>
      <c r="AZ41" s="1771"/>
      <c r="BA41" s="1771"/>
      <c r="BB41" s="1771"/>
      <c r="BC41" s="1771"/>
      <c r="BD41" s="1771"/>
      <c r="BE41" s="1771"/>
      <c r="BF41" s="1771"/>
      <c r="BG41" s="1771"/>
      <c r="BH41" s="1771"/>
      <c r="BI41" s="1772"/>
    </row>
    <row r="42" spans="1:79" ht="18" customHeight="1">
      <c r="A42" s="1746"/>
      <c r="B42" s="1747"/>
      <c r="C42" s="1747"/>
      <c r="D42" s="1747"/>
      <c r="E42" s="1747"/>
      <c r="F42" s="1747"/>
      <c r="G42" s="1747"/>
      <c r="H42" s="1747"/>
      <c r="I42" s="1748"/>
      <c r="J42" s="1773" t="s">
        <v>658</v>
      </c>
      <c r="K42" s="1773"/>
      <c r="L42" s="1773"/>
      <c r="M42" s="1773"/>
      <c r="N42" s="1773"/>
      <c r="O42" s="1773"/>
      <c r="P42" s="1773"/>
      <c r="Q42" s="1773"/>
      <c r="R42" s="1773"/>
      <c r="S42" s="1773"/>
      <c r="T42" s="1773"/>
      <c r="U42" s="1773"/>
      <c r="V42" s="1773"/>
      <c r="W42" s="1773"/>
      <c r="X42" s="1773"/>
      <c r="Y42" s="1773"/>
      <c r="Z42" s="1773"/>
      <c r="AA42" s="1773"/>
      <c r="AB42" s="1773"/>
      <c r="AC42" s="1773"/>
      <c r="AD42" s="1773"/>
      <c r="AE42" s="1773"/>
      <c r="AF42" s="1773"/>
      <c r="AG42" s="1773"/>
      <c r="AH42" s="1773"/>
      <c r="AI42" s="1773"/>
      <c r="AJ42" s="1773"/>
      <c r="AK42" s="1773"/>
      <c r="AL42" s="1773"/>
      <c r="AM42" s="1773"/>
      <c r="AN42" s="1773"/>
      <c r="AO42" s="1773"/>
      <c r="AP42" s="1773"/>
      <c r="AQ42" s="1773"/>
      <c r="AR42" s="1773"/>
      <c r="AS42" s="1773"/>
      <c r="AT42" s="1773"/>
      <c r="AU42" s="1773"/>
      <c r="AV42" s="1773"/>
      <c r="AW42" s="1773"/>
      <c r="AX42" s="1773"/>
      <c r="AY42" s="1773"/>
      <c r="AZ42" s="1773"/>
      <c r="BA42" s="1773"/>
      <c r="BB42" s="1773"/>
      <c r="BC42" s="1773"/>
      <c r="BD42" s="1773"/>
      <c r="BE42" s="1773"/>
      <c r="BF42" s="1773"/>
      <c r="BG42" s="1773"/>
      <c r="BH42" s="1773"/>
      <c r="BI42" s="1774"/>
    </row>
    <row r="43" spans="1:79" ht="22.5" customHeight="1">
      <c r="A43" s="1775" t="s">
        <v>659</v>
      </c>
      <c r="B43" s="1776"/>
      <c r="C43" s="1776"/>
      <c r="D43" s="1776"/>
      <c r="E43" s="1776"/>
      <c r="F43" s="1776"/>
      <c r="G43" s="1776"/>
      <c r="H43" s="1776"/>
      <c r="I43" s="1777"/>
      <c r="J43" s="1754"/>
      <c r="K43" s="1754"/>
      <c r="L43" s="1754"/>
      <c r="M43" s="1754"/>
      <c r="N43" s="1754"/>
      <c r="O43" s="1754"/>
      <c r="P43" s="1754"/>
      <c r="Q43" s="1754"/>
      <c r="R43" s="1754"/>
      <c r="S43" s="1754"/>
      <c r="T43" s="1754"/>
      <c r="U43" s="1754"/>
      <c r="V43" s="1754"/>
      <c r="W43" s="1754"/>
      <c r="X43" s="1754"/>
      <c r="Y43" s="1754"/>
      <c r="Z43" s="1754"/>
      <c r="AA43" s="1754"/>
      <c r="AB43" s="1754"/>
      <c r="AC43" s="1754"/>
      <c r="AD43" s="1754"/>
      <c r="AE43" s="1754"/>
      <c r="AF43" s="1754"/>
      <c r="AG43" s="1754"/>
      <c r="AH43" s="1754"/>
      <c r="AI43" s="1754"/>
      <c r="AJ43" s="1754"/>
      <c r="AK43" s="1754"/>
      <c r="AL43" s="1754"/>
      <c r="AM43" s="1754"/>
      <c r="AN43" s="1754"/>
      <c r="AO43" s="1754"/>
      <c r="AP43" s="1754"/>
      <c r="AQ43" s="1754"/>
      <c r="AR43" s="1754"/>
      <c r="AS43" s="1754"/>
      <c r="AT43" s="1754"/>
      <c r="AU43" s="1754"/>
      <c r="AV43" s="1754"/>
      <c r="AW43" s="1754"/>
      <c r="AX43" s="1754"/>
      <c r="AY43" s="1754"/>
      <c r="AZ43" s="1754"/>
      <c r="BA43" s="1754"/>
      <c r="BB43" s="1754"/>
      <c r="BC43" s="1754"/>
      <c r="BD43" s="1754"/>
      <c r="BE43" s="1754"/>
      <c r="BF43" s="1754"/>
      <c r="BG43" s="1754"/>
      <c r="BH43" s="1754"/>
      <c r="BI43" s="1755"/>
    </row>
    <row r="44" spans="1:79" ht="22.5" customHeight="1">
      <c r="A44" s="1778" t="s">
        <v>660</v>
      </c>
      <c r="B44" s="1779"/>
      <c r="C44" s="1779"/>
      <c r="D44" s="1779"/>
      <c r="E44" s="1779"/>
      <c r="F44" s="1779"/>
      <c r="G44" s="1779"/>
      <c r="H44" s="1779"/>
      <c r="I44" s="1780"/>
      <c r="J44" s="1781"/>
      <c r="K44" s="1781"/>
      <c r="L44" s="1781"/>
      <c r="M44" s="1781"/>
      <c r="N44" s="1781"/>
      <c r="O44" s="1781"/>
      <c r="P44" s="1781"/>
      <c r="Q44" s="1781"/>
      <c r="R44" s="1781"/>
      <c r="S44" s="1781"/>
      <c r="T44" s="1781"/>
      <c r="U44" s="1781"/>
      <c r="V44" s="1781"/>
      <c r="W44" s="1781"/>
      <c r="X44" s="1781"/>
      <c r="Y44" s="1781"/>
      <c r="Z44" s="1781"/>
      <c r="AA44" s="1781"/>
      <c r="AB44" s="1781"/>
      <c r="AC44" s="1781"/>
      <c r="AD44" s="1781"/>
      <c r="AE44" s="1781"/>
      <c r="AF44" s="1781"/>
      <c r="AG44" s="1781"/>
      <c r="AH44" s="1781"/>
      <c r="AI44" s="1781"/>
      <c r="AJ44" s="1781"/>
      <c r="AK44" s="1781"/>
      <c r="AL44" s="1781"/>
      <c r="AM44" s="1781"/>
      <c r="AN44" s="1781"/>
      <c r="AO44" s="1781"/>
      <c r="AP44" s="1781"/>
      <c r="AQ44" s="1781"/>
      <c r="AR44" s="1781"/>
      <c r="AS44" s="1781"/>
      <c r="AT44" s="1781"/>
      <c r="AU44" s="1781"/>
      <c r="AV44" s="1781"/>
      <c r="AW44" s="1781"/>
      <c r="AX44" s="1781"/>
      <c r="AY44" s="1781"/>
      <c r="AZ44" s="1781"/>
      <c r="BA44" s="1781"/>
      <c r="BB44" s="1781"/>
      <c r="BC44" s="1781"/>
      <c r="BD44" s="1781"/>
      <c r="BE44" s="1781"/>
      <c r="BF44" s="1781"/>
      <c r="BG44" s="1781"/>
      <c r="BH44" s="1781"/>
      <c r="BI44" s="1782"/>
    </row>
    <row r="45" spans="1:79" ht="22.5" customHeight="1">
      <c r="A45" s="559" t="s">
        <v>661</v>
      </c>
      <c r="B45" s="559"/>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2"/>
      <c r="AY45" s="1802" t="s">
        <v>662</v>
      </c>
      <c r="AZ45" s="1802"/>
      <c r="BA45" s="1802"/>
      <c r="BB45" s="1802"/>
      <c r="BC45" s="1802"/>
      <c r="BD45" s="1802"/>
      <c r="BE45" s="1802"/>
      <c r="BF45" s="1802"/>
      <c r="BG45" s="1802"/>
      <c r="BH45" s="1802"/>
      <c r="BI45" s="1802"/>
    </row>
    <row r="46" spans="1:79" ht="13.5" customHeight="1">
      <c r="A46" s="1803" t="s">
        <v>663</v>
      </c>
      <c r="B46" s="1804"/>
      <c r="C46" s="1805"/>
      <c r="D46" s="1809" t="s">
        <v>664</v>
      </c>
      <c r="E46" s="1744"/>
      <c r="F46" s="1744"/>
      <c r="G46" s="1744"/>
      <c r="H46" s="1744"/>
      <c r="I46" s="1744"/>
      <c r="J46" s="1744"/>
      <c r="K46" s="1744"/>
      <c r="L46" s="1744"/>
      <c r="M46" s="1744"/>
      <c r="N46" s="1744"/>
      <c r="O46" s="1744"/>
      <c r="P46" s="563"/>
      <c r="Q46" s="1804" t="s">
        <v>665</v>
      </c>
      <c r="R46" s="1804"/>
      <c r="S46" s="1804"/>
      <c r="T46" s="1804"/>
      <c r="U46" s="1804"/>
      <c r="V46" s="1804"/>
      <c r="W46" s="564"/>
      <c r="X46" s="1811" t="s">
        <v>666</v>
      </c>
      <c r="Y46" s="1811"/>
      <c r="Z46" s="1811"/>
      <c r="AA46" s="1811"/>
      <c r="AB46" s="1811"/>
      <c r="AC46" s="1811"/>
      <c r="AD46" s="1811"/>
      <c r="AE46" s="1811"/>
      <c r="AF46" s="1811"/>
      <c r="AG46" s="1811"/>
      <c r="AH46" s="1811" t="s">
        <v>651</v>
      </c>
      <c r="AI46" s="1811"/>
      <c r="AJ46" s="1811"/>
      <c r="AK46" s="1811"/>
      <c r="AL46" s="1811"/>
      <c r="AM46" s="1813" t="s">
        <v>667</v>
      </c>
      <c r="AN46" s="1804"/>
      <c r="AO46" s="1804"/>
      <c r="AP46" s="1804"/>
      <c r="AQ46" s="1804"/>
      <c r="AR46" s="1804"/>
      <c r="AS46" s="1804"/>
      <c r="AT46" s="1805"/>
      <c r="AU46" s="1809" t="s">
        <v>668</v>
      </c>
      <c r="AV46" s="1744"/>
      <c r="AW46" s="1744"/>
      <c r="AX46" s="1744"/>
      <c r="AY46" s="1745"/>
      <c r="AZ46" s="1744" t="s">
        <v>669</v>
      </c>
      <c r="BA46" s="1744"/>
      <c r="BB46" s="1744"/>
      <c r="BC46" s="1744"/>
      <c r="BD46" s="1744"/>
      <c r="BE46" s="1744"/>
      <c r="BF46" s="1744"/>
      <c r="BG46" s="1744"/>
      <c r="BH46" s="1744"/>
      <c r="BI46" s="1749"/>
    </row>
    <row r="47" spans="1:79" ht="12" customHeight="1">
      <c r="A47" s="1806"/>
      <c r="B47" s="1807"/>
      <c r="C47" s="1808"/>
      <c r="D47" s="1810"/>
      <c r="E47" s="1747"/>
      <c r="F47" s="1747"/>
      <c r="G47" s="1747"/>
      <c r="H47" s="1747"/>
      <c r="I47" s="1747"/>
      <c r="J47" s="1747"/>
      <c r="K47" s="1747"/>
      <c r="L47" s="1747"/>
      <c r="M47" s="1747"/>
      <c r="N47" s="1747"/>
      <c r="O47" s="1747"/>
      <c r="P47" s="565"/>
      <c r="Q47" s="1807"/>
      <c r="R47" s="1807"/>
      <c r="S47" s="1807"/>
      <c r="T47" s="1807"/>
      <c r="U47" s="1807"/>
      <c r="V47" s="1807"/>
      <c r="W47" s="566"/>
      <c r="X47" s="1812"/>
      <c r="Y47" s="1812"/>
      <c r="Z47" s="1812"/>
      <c r="AA47" s="1812"/>
      <c r="AB47" s="1812"/>
      <c r="AC47" s="1812"/>
      <c r="AD47" s="1812"/>
      <c r="AE47" s="1812"/>
      <c r="AF47" s="1812"/>
      <c r="AG47" s="1812"/>
      <c r="AH47" s="1812"/>
      <c r="AI47" s="1812"/>
      <c r="AJ47" s="1812"/>
      <c r="AK47" s="1812"/>
      <c r="AL47" s="1812"/>
      <c r="AM47" s="1814" t="s">
        <v>670</v>
      </c>
      <c r="AN47" s="1807"/>
      <c r="AO47" s="1807"/>
      <c r="AP47" s="1807"/>
      <c r="AQ47" s="1807"/>
      <c r="AR47" s="1807"/>
      <c r="AS47" s="1807"/>
      <c r="AT47" s="1808"/>
      <c r="AU47" s="1810"/>
      <c r="AV47" s="1747"/>
      <c r="AW47" s="1747"/>
      <c r="AX47" s="1747"/>
      <c r="AY47" s="1748"/>
      <c r="AZ47" s="1747"/>
      <c r="BA47" s="1747"/>
      <c r="BB47" s="1747"/>
      <c r="BC47" s="1747"/>
      <c r="BD47" s="1747"/>
      <c r="BE47" s="1747"/>
      <c r="BF47" s="1747"/>
      <c r="BG47" s="1747"/>
      <c r="BH47" s="1747"/>
      <c r="BI47" s="1750"/>
    </row>
    <row r="48" spans="1:79" ht="11.25" customHeight="1">
      <c r="A48" s="1786" t="s">
        <v>671</v>
      </c>
      <c r="B48" s="1719"/>
      <c r="C48" s="1719"/>
      <c r="D48" s="1787" t="s">
        <v>672</v>
      </c>
      <c r="E48" s="1788"/>
      <c r="F48" s="1788"/>
      <c r="G48" s="1788"/>
      <c r="H48" s="1788"/>
      <c r="I48" s="1788"/>
      <c r="J48" s="1788"/>
      <c r="K48" s="1788"/>
      <c r="L48" s="1788"/>
      <c r="M48" s="1788"/>
      <c r="N48" s="1788"/>
      <c r="O48" s="1788"/>
      <c r="P48" s="1789" t="s">
        <v>673</v>
      </c>
      <c r="Q48" s="1790"/>
      <c r="R48" s="1790"/>
      <c r="S48" s="1790"/>
      <c r="T48" s="1790"/>
      <c r="U48" s="1790"/>
      <c r="V48" s="1790"/>
      <c r="W48" s="1791"/>
      <c r="X48" s="1794" t="s">
        <v>674</v>
      </c>
      <c r="Y48" s="1794"/>
      <c r="Z48" s="1794"/>
      <c r="AA48" s="1794"/>
      <c r="AB48" s="1794"/>
      <c r="AC48" s="1794"/>
      <c r="AD48" s="1794"/>
      <c r="AE48" s="1794"/>
      <c r="AF48" s="1794"/>
      <c r="AG48" s="1794"/>
      <c r="AH48" s="1794" t="s">
        <v>675</v>
      </c>
      <c r="AI48" s="1794"/>
      <c r="AJ48" s="1794"/>
      <c r="AK48" s="1794"/>
      <c r="AL48" s="1794"/>
      <c r="AM48" s="1796">
        <v>66200</v>
      </c>
      <c r="AN48" s="1797"/>
      <c r="AO48" s="1797"/>
      <c r="AP48" s="1797"/>
      <c r="AQ48" s="1797"/>
      <c r="AR48" s="1797"/>
      <c r="AS48" s="1797"/>
      <c r="AT48" s="1798"/>
      <c r="AU48" s="1830"/>
      <c r="AV48" s="1831"/>
      <c r="AW48" s="1831"/>
      <c r="AX48" s="1831"/>
      <c r="AY48" s="1832"/>
      <c r="AZ48" s="1833">
        <f>AM48*AU48</f>
        <v>0</v>
      </c>
      <c r="BA48" s="1833"/>
      <c r="BB48" s="1833"/>
      <c r="BC48" s="1833"/>
      <c r="BD48" s="1833"/>
      <c r="BE48" s="1833"/>
      <c r="BF48" s="1833"/>
      <c r="BG48" s="1833"/>
      <c r="BH48" s="1833"/>
      <c r="BI48" s="1834"/>
    </row>
    <row r="49" spans="1:76" ht="13.5" customHeight="1">
      <c r="A49" s="567"/>
      <c r="B49" s="568"/>
      <c r="C49" s="568"/>
      <c r="D49" s="1835" t="s">
        <v>676</v>
      </c>
      <c r="E49" s="1836"/>
      <c r="F49" s="1836"/>
      <c r="G49" s="1836"/>
      <c r="H49" s="1836"/>
      <c r="I49" s="1836"/>
      <c r="J49" s="1836"/>
      <c r="K49" s="1836"/>
      <c r="L49" s="1836"/>
      <c r="M49" s="1836"/>
      <c r="N49" s="1836"/>
      <c r="O49" s="1836"/>
      <c r="P49" s="1792"/>
      <c r="Q49" s="1719"/>
      <c r="R49" s="1719"/>
      <c r="S49" s="1719"/>
      <c r="T49" s="1719"/>
      <c r="U49" s="1719"/>
      <c r="V49" s="1719"/>
      <c r="W49" s="1793"/>
      <c r="X49" s="1795"/>
      <c r="Y49" s="1795"/>
      <c r="Z49" s="1795"/>
      <c r="AA49" s="1795"/>
      <c r="AB49" s="1795"/>
      <c r="AC49" s="1795"/>
      <c r="AD49" s="1795"/>
      <c r="AE49" s="1795"/>
      <c r="AF49" s="1795"/>
      <c r="AG49" s="1795"/>
      <c r="AH49" s="1794"/>
      <c r="AI49" s="1794"/>
      <c r="AJ49" s="1794"/>
      <c r="AK49" s="1794"/>
      <c r="AL49" s="1794"/>
      <c r="AM49" s="1799"/>
      <c r="AN49" s="1800"/>
      <c r="AO49" s="1800"/>
      <c r="AP49" s="1800"/>
      <c r="AQ49" s="1800"/>
      <c r="AR49" s="1800"/>
      <c r="AS49" s="1800"/>
      <c r="AT49" s="1801"/>
      <c r="AU49" s="1830"/>
      <c r="AV49" s="1831"/>
      <c r="AW49" s="1831"/>
      <c r="AX49" s="1831"/>
      <c r="AY49" s="1832"/>
      <c r="AZ49" s="1833"/>
      <c r="BA49" s="1833"/>
      <c r="BB49" s="1833"/>
      <c r="BC49" s="1833"/>
      <c r="BD49" s="1833"/>
      <c r="BE49" s="1833"/>
      <c r="BF49" s="1833"/>
      <c r="BG49" s="1833"/>
      <c r="BH49" s="1833"/>
      <c r="BI49" s="1834"/>
    </row>
    <row r="50" spans="1:76" ht="13.5">
      <c r="A50" s="567"/>
      <c r="B50" s="568"/>
      <c r="C50" s="568"/>
      <c r="D50" s="1837" t="s">
        <v>672</v>
      </c>
      <c r="E50" s="1790"/>
      <c r="F50" s="1790"/>
      <c r="G50" s="1790"/>
      <c r="H50" s="1790"/>
      <c r="I50" s="1790"/>
      <c r="J50" s="1790"/>
      <c r="K50" s="1790"/>
      <c r="L50" s="1790"/>
      <c r="M50" s="1790"/>
      <c r="N50" s="1790"/>
      <c r="O50" s="1790"/>
      <c r="P50" s="569"/>
      <c r="Q50" s="1838" t="s">
        <v>677</v>
      </c>
      <c r="R50" s="1838"/>
      <c r="S50" s="1838"/>
      <c r="T50" s="1838"/>
      <c r="U50" s="1838"/>
      <c r="V50" s="1838"/>
      <c r="W50" s="570"/>
      <c r="X50" s="1794" t="s">
        <v>678</v>
      </c>
      <c r="Y50" s="1794"/>
      <c r="Z50" s="1794"/>
      <c r="AA50" s="1794"/>
      <c r="AB50" s="1794"/>
      <c r="AC50" s="1794"/>
      <c r="AD50" s="1794"/>
      <c r="AE50" s="1794"/>
      <c r="AF50" s="1794"/>
      <c r="AG50" s="1794"/>
      <c r="AH50" s="1794" t="s">
        <v>679</v>
      </c>
      <c r="AI50" s="1794"/>
      <c r="AJ50" s="1794"/>
      <c r="AK50" s="1794"/>
      <c r="AL50" s="1839"/>
      <c r="AM50" s="1796">
        <v>93700</v>
      </c>
      <c r="AN50" s="1797"/>
      <c r="AO50" s="1797"/>
      <c r="AP50" s="1797"/>
      <c r="AQ50" s="1797"/>
      <c r="AR50" s="1797"/>
      <c r="AS50" s="1797"/>
      <c r="AT50" s="1798"/>
      <c r="AU50" s="1831"/>
      <c r="AV50" s="1831"/>
      <c r="AW50" s="1831"/>
      <c r="AX50" s="1831"/>
      <c r="AY50" s="1832"/>
      <c r="AZ50" s="1833">
        <f>AM50*AU50</f>
        <v>0</v>
      </c>
      <c r="BA50" s="1833"/>
      <c r="BB50" s="1833"/>
      <c r="BC50" s="1833"/>
      <c r="BD50" s="1833"/>
      <c r="BE50" s="1833"/>
      <c r="BF50" s="1833"/>
      <c r="BG50" s="1833"/>
      <c r="BH50" s="1833"/>
      <c r="BI50" s="1834"/>
    </row>
    <row r="51" spans="1:76" ht="10.5" customHeight="1" thickBot="1">
      <c r="A51" s="567"/>
      <c r="B51" s="568"/>
      <c r="C51" s="568"/>
      <c r="D51" s="1792" t="s">
        <v>680</v>
      </c>
      <c r="E51" s="1719"/>
      <c r="F51" s="1719"/>
      <c r="G51" s="1719"/>
      <c r="H51" s="1719"/>
      <c r="I51" s="1719"/>
      <c r="J51" s="1719"/>
      <c r="K51" s="1719"/>
      <c r="L51" s="1719"/>
      <c r="M51" s="1719"/>
      <c r="N51" s="1719"/>
      <c r="O51" s="1719"/>
      <c r="P51" s="571"/>
      <c r="Q51" s="1725"/>
      <c r="R51" s="1725"/>
      <c r="S51" s="1725"/>
      <c r="T51" s="1725"/>
      <c r="U51" s="1725"/>
      <c r="V51" s="1725"/>
      <c r="W51" s="572"/>
      <c r="X51" s="1795"/>
      <c r="Y51" s="1795"/>
      <c r="Z51" s="1795"/>
      <c r="AA51" s="1795"/>
      <c r="AB51" s="1795"/>
      <c r="AC51" s="1795"/>
      <c r="AD51" s="1795"/>
      <c r="AE51" s="1795"/>
      <c r="AF51" s="1795"/>
      <c r="AG51" s="1795"/>
      <c r="AH51" s="1795"/>
      <c r="AI51" s="1795"/>
      <c r="AJ51" s="1795"/>
      <c r="AK51" s="1795"/>
      <c r="AL51" s="1840"/>
      <c r="AM51" s="1841"/>
      <c r="AN51" s="1842"/>
      <c r="AO51" s="1842"/>
      <c r="AP51" s="1842"/>
      <c r="AQ51" s="1842"/>
      <c r="AR51" s="1842"/>
      <c r="AS51" s="1842"/>
      <c r="AT51" s="1843"/>
      <c r="AU51" s="1844"/>
      <c r="AV51" s="1844"/>
      <c r="AW51" s="1844"/>
      <c r="AX51" s="1844"/>
      <c r="AY51" s="1845"/>
      <c r="AZ51" s="1846"/>
      <c r="BA51" s="1846"/>
      <c r="BB51" s="1846"/>
      <c r="BC51" s="1846"/>
      <c r="BD51" s="1846"/>
      <c r="BE51" s="1833"/>
      <c r="BF51" s="1833"/>
      <c r="BG51" s="1833"/>
      <c r="BH51" s="1833"/>
      <c r="BI51" s="1834"/>
    </row>
    <row r="52" spans="1:76" ht="21" customHeight="1" thickBot="1">
      <c r="A52" s="567"/>
      <c r="B52" s="568"/>
      <c r="C52" s="568"/>
      <c r="D52" s="573"/>
      <c r="E52" s="594" t="s">
        <v>681</v>
      </c>
      <c r="F52" s="595"/>
      <c r="G52" s="595"/>
      <c r="H52" s="595"/>
      <c r="I52" s="595"/>
      <c r="J52" s="595"/>
      <c r="K52" s="595"/>
      <c r="L52" s="595"/>
      <c r="M52" s="595"/>
      <c r="N52" s="595"/>
      <c r="O52" s="595"/>
      <c r="P52" s="1815"/>
      <c r="Q52" s="1816"/>
      <c r="R52" s="1817" t="s">
        <v>573</v>
      </c>
      <c r="S52" s="1817"/>
      <c r="T52" s="574"/>
      <c r="U52" s="574"/>
      <c r="V52" s="574"/>
      <c r="W52" s="574"/>
      <c r="X52" s="596" t="s">
        <v>300</v>
      </c>
      <c r="Y52" s="574"/>
      <c r="Z52" s="574"/>
      <c r="AA52" s="574"/>
      <c r="AB52" s="574"/>
      <c r="AC52" s="574"/>
      <c r="AD52" s="574"/>
      <c r="AE52" s="574"/>
      <c r="AF52" s="574"/>
      <c r="AG52" s="574"/>
      <c r="AH52" s="597"/>
      <c r="AI52" s="597"/>
      <c r="AJ52" s="597"/>
      <c r="AK52" s="597"/>
      <c r="AL52" s="597"/>
      <c r="AM52" s="591"/>
      <c r="AN52" s="591"/>
      <c r="AO52" s="591"/>
      <c r="AP52" s="591"/>
      <c r="AQ52" s="591"/>
      <c r="AR52" s="591"/>
      <c r="AS52" s="591"/>
      <c r="AT52" s="591"/>
      <c r="AU52" s="592"/>
      <c r="AV52" s="592"/>
      <c r="AW52" s="592"/>
      <c r="AX52" s="592"/>
      <c r="AY52" s="593"/>
      <c r="AZ52" s="1818" t="s">
        <v>682</v>
      </c>
      <c r="BA52" s="1819"/>
      <c r="BB52" s="1819"/>
      <c r="BC52" s="1819"/>
      <c r="BD52" s="1819"/>
      <c r="BE52" s="1819"/>
      <c r="BF52" s="1819"/>
      <c r="BG52" s="1819"/>
      <c r="BH52" s="1819"/>
      <c r="BI52" s="1820"/>
    </row>
    <row r="53" spans="1:76" ht="21" customHeight="1">
      <c r="A53" s="567"/>
      <c r="B53" s="568"/>
      <c r="C53" s="568"/>
      <c r="D53" s="575"/>
      <c r="E53" s="598" t="s">
        <v>683</v>
      </c>
      <c r="F53" s="576"/>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1821" t="s">
        <v>684</v>
      </c>
      <c r="AF53" s="1822"/>
      <c r="AG53" s="1822"/>
      <c r="AH53" s="1822"/>
      <c r="AI53" s="1822"/>
      <c r="AJ53" s="1822"/>
      <c r="AK53" s="1822"/>
      <c r="AL53" s="1823"/>
      <c r="AM53" s="1824">
        <v>500</v>
      </c>
      <c r="AN53" s="1825"/>
      <c r="AO53" s="1825"/>
      <c r="AP53" s="1825"/>
      <c r="AQ53" s="1825"/>
      <c r="AR53" s="1825"/>
      <c r="AS53" s="1825"/>
      <c r="AT53" s="1826"/>
      <c r="AU53" s="1821" t="str">
        <f>IF(P52&gt;1,P52-1,"")</f>
        <v/>
      </c>
      <c r="AV53" s="1822" t="str">
        <f>IF(AL52&gt;1,AL52-1,"")</f>
        <v/>
      </c>
      <c r="AW53" s="1822" t="str">
        <f>IF(AM52&gt;1,AM52-1,"")</f>
        <v/>
      </c>
      <c r="AX53" s="1822" t="str">
        <f>IF(AN52&gt;1,AN52-1,"")</f>
        <v/>
      </c>
      <c r="AY53" s="1823" t="str">
        <f>IF(AO52&gt;1,AO52-1,"")</f>
        <v/>
      </c>
      <c r="AZ53" s="1827" t="str">
        <f>IF(P52&gt;1,(P52-1)*500,"")</f>
        <v/>
      </c>
      <c r="BA53" s="1828"/>
      <c r="BB53" s="1828"/>
      <c r="BC53" s="1828"/>
      <c r="BD53" s="1828"/>
      <c r="BE53" s="1828"/>
      <c r="BF53" s="1828"/>
      <c r="BG53" s="1828"/>
      <c r="BH53" s="1828"/>
      <c r="BI53" s="1829"/>
    </row>
    <row r="54" spans="1:76" ht="10.5" customHeight="1">
      <c r="A54" s="578"/>
      <c r="B54" s="578"/>
      <c r="C54" s="578"/>
      <c r="D54" s="562"/>
      <c r="E54" s="562"/>
      <c r="F54" s="562"/>
      <c r="AM54" s="1786" t="s">
        <v>685</v>
      </c>
      <c r="AN54" s="1719"/>
      <c r="AO54" s="1719"/>
      <c r="AP54" s="1719"/>
      <c r="AQ54" s="1719"/>
      <c r="AR54" s="1719"/>
      <c r="AS54" s="1719"/>
      <c r="AT54" s="1719"/>
      <c r="AU54" s="1719"/>
      <c r="AV54" s="1719"/>
      <c r="AW54" s="1719"/>
      <c r="AX54" s="1719"/>
      <c r="AY54" s="1793"/>
      <c r="AZ54" s="1860" t="str">
        <f>IF(SUM(AZ48:BI53)=0,"",SUM(AZ48:BI53))</f>
        <v/>
      </c>
      <c r="BA54" s="1860"/>
      <c r="BB54" s="1860"/>
      <c r="BC54" s="1860"/>
      <c r="BD54" s="1860"/>
      <c r="BE54" s="1860"/>
      <c r="BF54" s="1860"/>
      <c r="BG54" s="1860"/>
      <c r="BH54" s="1860"/>
      <c r="BI54" s="1861"/>
      <c r="BQ54" s="234"/>
      <c r="BR54" s="234"/>
      <c r="BS54" s="234"/>
      <c r="BT54" s="234"/>
      <c r="BU54" s="234"/>
      <c r="BV54" s="234"/>
      <c r="BW54" s="234"/>
      <c r="BX54" s="234"/>
    </row>
    <row r="55" spans="1:76" ht="10.5" customHeight="1">
      <c r="A55" s="568"/>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9"/>
      <c r="AL55" s="580"/>
      <c r="AM55" s="1857"/>
      <c r="AN55" s="1858"/>
      <c r="AO55" s="1858"/>
      <c r="AP55" s="1858"/>
      <c r="AQ55" s="1858"/>
      <c r="AR55" s="1858"/>
      <c r="AS55" s="1858"/>
      <c r="AT55" s="1858"/>
      <c r="AU55" s="1858"/>
      <c r="AV55" s="1858"/>
      <c r="AW55" s="1858"/>
      <c r="AX55" s="1858"/>
      <c r="AY55" s="1859"/>
      <c r="AZ55" s="1862"/>
      <c r="BA55" s="1862"/>
      <c r="BB55" s="1862"/>
      <c r="BC55" s="1862"/>
      <c r="BD55" s="1862"/>
      <c r="BE55" s="1862"/>
      <c r="BF55" s="1862"/>
      <c r="BG55" s="1862"/>
      <c r="BH55" s="1862"/>
      <c r="BI55" s="1863"/>
      <c r="BQ55" s="234"/>
      <c r="BR55" s="235" t="s">
        <v>442</v>
      </c>
      <c r="BS55" s="236" t="s">
        <v>2</v>
      </c>
      <c r="BT55" s="236" t="s">
        <v>198</v>
      </c>
      <c r="BU55" s="235" t="s">
        <v>528</v>
      </c>
      <c r="BV55" s="235" t="s">
        <v>444</v>
      </c>
      <c r="BW55" s="235" t="s">
        <v>445</v>
      </c>
      <c r="BX55" s="237"/>
    </row>
    <row r="56" spans="1:76" ht="10.5" customHeight="1">
      <c r="A56" s="581"/>
      <c r="B56" s="57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80"/>
      <c r="AM56" s="1864" t="s">
        <v>686</v>
      </c>
      <c r="AN56" s="1865"/>
      <c r="AO56" s="1865"/>
      <c r="AP56" s="1865"/>
      <c r="AQ56" s="1865"/>
      <c r="AR56" s="1865"/>
      <c r="AS56" s="1865"/>
      <c r="AT56" s="1865"/>
      <c r="AU56" s="1865"/>
      <c r="AV56" s="1865"/>
      <c r="AW56" s="1865"/>
      <c r="AX56" s="1865"/>
      <c r="AY56" s="1866"/>
      <c r="AZ56" s="1870" t="str">
        <f>IF(AZ54="","",INT(AZ54*0.1))</f>
        <v/>
      </c>
      <c r="BA56" s="1870"/>
      <c r="BB56" s="1870" t="e">
        <f>ROUNDDOWN(#REF!*10/110,0)</f>
        <v>#REF!</v>
      </c>
      <c r="BC56" s="1870"/>
      <c r="BD56" s="1870" t="e">
        <f>ROUNDDOWN(#REF!*10/110,0)</f>
        <v>#REF!</v>
      </c>
      <c r="BE56" s="1870"/>
      <c r="BF56" s="1870" t="e">
        <f>ROUNDDOWN(#REF!*10/110,0)</f>
        <v>#REF!</v>
      </c>
      <c r="BG56" s="1870"/>
      <c r="BH56" s="1870" t="e">
        <f>ROUNDDOWN(#REF!*10/110,0)</f>
        <v>#REF!</v>
      </c>
      <c r="BI56" s="1871"/>
      <c r="BQ56" s="234"/>
      <c r="BR56" s="235"/>
      <c r="BS56" s="236" t="b">
        <v>0</v>
      </c>
      <c r="BT56" s="236" t="b">
        <v>0</v>
      </c>
      <c r="BU56" s="236" t="b">
        <v>0</v>
      </c>
      <c r="BV56" s="236" t="b">
        <v>0</v>
      </c>
      <c r="BW56" s="236" t="b">
        <v>0</v>
      </c>
      <c r="BX56" s="237"/>
    </row>
    <row r="57" spans="1:76" ht="10.5" customHeight="1" thickBot="1">
      <c r="A57" s="581"/>
      <c r="B57" s="581"/>
      <c r="C57" s="581"/>
      <c r="AM57" s="1867"/>
      <c r="AN57" s="1868"/>
      <c r="AO57" s="1868"/>
      <c r="AP57" s="1868"/>
      <c r="AQ57" s="1868"/>
      <c r="AR57" s="1868"/>
      <c r="AS57" s="1868"/>
      <c r="AT57" s="1868"/>
      <c r="AU57" s="1868"/>
      <c r="AV57" s="1868"/>
      <c r="AW57" s="1868"/>
      <c r="AX57" s="1868"/>
      <c r="AY57" s="1869"/>
      <c r="AZ57" s="1860" t="e">
        <f>ROUNDDOWN(AZ56*10/110,0)</f>
        <v>#VALUE!</v>
      </c>
      <c r="BA57" s="1860"/>
      <c r="BB57" s="1860" t="e">
        <f>ROUNDDOWN(BB56*10/110,0)</f>
        <v>#REF!</v>
      </c>
      <c r="BC57" s="1860"/>
      <c r="BD57" s="1860" t="e">
        <f>ROUNDDOWN(BD56*10/110,0)</f>
        <v>#REF!</v>
      </c>
      <c r="BE57" s="1860"/>
      <c r="BF57" s="1860" t="e">
        <f>ROUNDDOWN(BF56*10/110,0)</f>
        <v>#REF!</v>
      </c>
      <c r="BG57" s="1860"/>
      <c r="BH57" s="1860" t="e">
        <f>ROUNDDOWN(BH56*10/110,0)</f>
        <v>#REF!</v>
      </c>
      <c r="BI57" s="1861"/>
      <c r="BQ57" s="234"/>
      <c r="BR57" s="235"/>
      <c r="BS57" s="236"/>
      <c r="BT57" s="236"/>
      <c r="BU57" s="236"/>
      <c r="BV57" s="236"/>
      <c r="BW57" s="236"/>
      <c r="BX57" s="237"/>
    </row>
    <row r="58" spans="1:76" ht="10.5" customHeight="1">
      <c r="A58" s="581"/>
      <c r="B58" s="579"/>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M58" s="1872" t="s">
        <v>687</v>
      </c>
      <c r="AN58" s="1873"/>
      <c r="AO58" s="1873"/>
      <c r="AP58" s="1873"/>
      <c r="AQ58" s="1873"/>
      <c r="AR58" s="1873"/>
      <c r="AS58" s="1873"/>
      <c r="AT58" s="1873"/>
      <c r="AU58" s="1873"/>
      <c r="AV58" s="1873"/>
      <c r="AW58" s="1873"/>
      <c r="AX58" s="1873"/>
      <c r="AY58" s="1874"/>
      <c r="AZ58" s="1878" t="str">
        <f>IF(AZ54="","",AZ54+AZ56)</f>
        <v/>
      </c>
      <c r="BA58" s="1878"/>
      <c r="BB58" s="1878">
        <f>ROUNDDOWN(BB55*10/110,0)</f>
        <v>0</v>
      </c>
      <c r="BC58" s="1878"/>
      <c r="BD58" s="1878">
        <f>ROUNDDOWN(BD55*10/110,0)</f>
        <v>0</v>
      </c>
      <c r="BE58" s="1878"/>
      <c r="BF58" s="1878">
        <f>ROUNDDOWN(BF55*10/110,0)</f>
        <v>0</v>
      </c>
      <c r="BG58" s="1878"/>
      <c r="BH58" s="1878">
        <f>ROUNDDOWN(BH55*10/110,0)</f>
        <v>0</v>
      </c>
      <c r="BI58" s="1879"/>
      <c r="BQ58" s="234"/>
      <c r="BR58" s="235"/>
      <c r="BS58" s="236" t="b">
        <v>0</v>
      </c>
      <c r="BT58" s="236" t="b">
        <v>0</v>
      </c>
      <c r="BU58" s="236" t="b">
        <v>0</v>
      </c>
      <c r="BV58" s="236" t="b">
        <v>0</v>
      </c>
      <c r="BW58" s="236" t="b">
        <v>0</v>
      </c>
      <c r="BX58" s="237"/>
    </row>
    <row r="59" spans="1:76" ht="10.5" customHeight="1" thickBot="1">
      <c r="A59" s="581"/>
      <c r="B59" s="581"/>
      <c r="C59" s="581"/>
      <c r="AM59" s="1875"/>
      <c r="AN59" s="1876"/>
      <c r="AO59" s="1876"/>
      <c r="AP59" s="1876"/>
      <c r="AQ59" s="1876"/>
      <c r="AR59" s="1876"/>
      <c r="AS59" s="1876"/>
      <c r="AT59" s="1876"/>
      <c r="AU59" s="1876"/>
      <c r="AV59" s="1876"/>
      <c r="AW59" s="1876"/>
      <c r="AX59" s="1876"/>
      <c r="AY59" s="1877"/>
      <c r="AZ59" s="1880" t="e">
        <f>ROUNDDOWN(AZ58*10/110,0)</f>
        <v>#VALUE!</v>
      </c>
      <c r="BA59" s="1880"/>
      <c r="BB59" s="1880">
        <f>ROUNDDOWN(BB58*10/110,0)</f>
        <v>0</v>
      </c>
      <c r="BC59" s="1880"/>
      <c r="BD59" s="1880">
        <f>ROUNDDOWN(BD58*10/110,0)</f>
        <v>0</v>
      </c>
      <c r="BE59" s="1880"/>
      <c r="BF59" s="1880">
        <f>ROUNDDOWN(BF58*10/110,0)</f>
        <v>0</v>
      </c>
      <c r="BG59" s="1880"/>
      <c r="BH59" s="1880">
        <f>ROUNDDOWN(BH58*10/110,0)</f>
        <v>0</v>
      </c>
      <c r="BI59" s="1881"/>
      <c r="BQ59" s="234"/>
      <c r="BR59" s="235"/>
      <c r="BS59" s="236"/>
      <c r="BT59" s="236"/>
      <c r="BU59" s="236"/>
      <c r="BV59" s="236"/>
      <c r="BW59" s="236"/>
      <c r="BX59" s="237"/>
    </row>
    <row r="60" spans="1:76" ht="24" customHeight="1">
      <c r="A60" s="581"/>
      <c r="B60" s="579" t="s">
        <v>688</v>
      </c>
      <c r="C60" s="581"/>
      <c r="AM60" s="551"/>
      <c r="AN60" s="551"/>
      <c r="AO60" s="551"/>
      <c r="AP60" s="551"/>
      <c r="AQ60" s="551"/>
      <c r="AR60" s="551"/>
      <c r="AS60" s="551"/>
      <c r="AT60" s="551"/>
      <c r="AU60" s="551"/>
      <c r="AV60" s="551"/>
      <c r="AW60" s="551"/>
      <c r="AX60" s="551"/>
      <c r="AY60" s="551"/>
      <c r="AZ60" s="551"/>
      <c r="BA60" s="551"/>
      <c r="BB60" s="551"/>
      <c r="BC60" s="551"/>
      <c r="BD60" s="551"/>
      <c r="BE60" s="551"/>
      <c r="BF60" s="551"/>
      <c r="BG60" s="551"/>
      <c r="BH60" s="551"/>
      <c r="BI60" s="551"/>
      <c r="BQ60" s="234"/>
      <c r="BR60" s="235" t="s">
        <v>305</v>
      </c>
      <c r="BS60" s="236"/>
      <c r="BT60" s="236"/>
      <c r="BU60" s="236"/>
      <c r="BV60" s="236"/>
      <c r="BW60" s="236"/>
      <c r="BX60" s="236"/>
    </row>
    <row r="61" spans="1:76" ht="13.5" customHeight="1">
      <c r="A61" s="581"/>
      <c r="B61" s="581"/>
      <c r="C61" s="581"/>
      <c r="AM61" s="232"/>
      <c r="AN61" s="232"/>
      <c r="AO61" s="232"/>
      <c r="AP61" s="232"/>
      <c r="AQ61" s="232"/>
      <c r="AR61" s="232"/>
      <c r="AS61" s="232"/>
      <c r="AT61" s="549"/>
      <c r="AU61" s="549"/>
      <c r="AV61" s="549"/>
      <c r="AW61" s="549"/>
      <c r="AX61" s="549"/>
      <c r="AY61" s="549"/>
      <c r="AZ61" s="238"/>
      <c r="BA61" s="238"/>
      <c r="BB61" s="238"/>
      <c r="BC61" s="238"/>
      <c r="BD61" s="238"/>
      <c r="BE61" s="238"/>
      <c r="BF61" s="238"/>
      <c r="BG61" s="238"/>
      <c r="BH61" s="238"/>
      <c r="BI61" s="238"/>
      <c r="BQ61" s="234"/>
      <c r="BR61" s="239" t="b">
        <v>0</v>
      </c>
      <c r="BS61" s="236"/>
      <c r="BT61" s="236"/>
      <c r="BU61" s="236"/>
      <c r="BV61" s="236"/>
      <c r="BW61" s="236"/>
      <c r="BX61" s="236"/>
    </row>
    <row r="62" spans="1:76" ht="13.5" customHeight="1">
      <c r="A62" s="581"/>
      <c r="B62" s="581"/>
      <c r="C62" s="581"/>
      <c r="AM62" s="232"/>
      <c r="AN62" s="232"/>
      <c r="AO62" s="232"/>
      <c r="AP62" s="232"/>
      <c r="AQ62" s="232"/>
      <c r="AR62" s="232"/>
      <c r="AS62" s="232"/>
      <c r="AT62" s="232"/>
      <c r="AU62" s="549"/>
      <c r="AV62" s="549"/>
      <c r="AW62" s="549"/>
      <c r="AX62" s="549"/>
      <c r="AY62" s="549"/>
      <c r="AZ62" s="238"/>
      <c r="BA62" s="238"/>
      <c r="BB62" s="238"/>
      <c r="BC62" s="238"/>
      <c r="BD62" s="238"/>
      <c r="BE62" s="238"/>
      <c r="BF62" s="238"/>
      <c r="BG62" s="238"/>
      <c r="BH62" s="238"/>
      <c r="BI62" s="238"/>
      <c r="BQ62" s="234"/>
      <c r="BR62" s="235" t="s">
        <v>447</v>
      </c>
      <c r="BS62" s="236"/>
      <c r="BT62" s="236"/>
      <c r="BU62" s="236"/>
      <c r="BV62" s="236"/>
      <c r="BW62" s="236"/>
      <c r="BX62" s="236"/>
    </row>
    <row r="63" spans="1:76" ht="13.5" customHeight="1">
      <c r="A63" s="581"/>
      <c r="B63" s="581"/>
      <c r="C63" s="581"/>
      <c r="AM63" s="232"/>
      <c r="AN63" s="232"/>
      <c r="AO63" s="232"/>
      <c r="AP63" s="232"/>
      <c r="AQ63" s="232"/>
      <c r="AR63" s="232"/>
      <c r="AS63" s="232"/>
      <c r="AT63" s="232"/>
      <c r="AU63" s="549"/>
      <c r="AV63" s="549"/>
      <c r="AW63" s="549"/>
      <c r="AX63" s="549"/>
      <c r="AY63" s="549"/>
      <c r="AZ63" s="238"/>
      <c r="BA63" s="238"/>
      <c r="BB63" s="238"/>
      <c r="BC63" s="238"/>
      <c r="BD63" s="238"/>
      <c r="BE63" s="238"/>
      <c r="BF63" s="238"/>
      <c r="BG63" s="238"/>
      <c r="BH63" s="238"/>
      <c r="BI63" s="238"/>
      <c r="BQ63" s="234"/>
      <c r="BR63" s="234" t="b">
        <v>1</v>
      </c>
      <c r="BS63" s="236"/>
      <c r="BT63" s="236"/>
      <c r="BU63" s="236"/>
      <c r="BV63" s="236"/>
      <c r="BW63" s="236"/>
      <c r="BX63" s="236"/>
    </row>
    <row r="64" spans="1:76" ht="13.5" customHeight="1">
      <c r="A64" s="581"/>
      <c r="B64" s="581"/>
      <c r="C64" s="581"/>
      <c r="AM64" s="232"/>
      <c r="AN64" s="232"/>
      <c r="AO64" s="232"/>
      <c r="AP64" s="232"/>
      <c r="AQ64" s="232"/>
      <c r="AR64" s="232"/>
      <c r="AS64" s="232"/>
      <c r="AT64" s="232"/>
      <c r="AU64" s="549"/>
      <c r="AV64" s="549"/>
      <c r="AW64" s="549"/>
      <c r="AX64" s="549"/>
      <c r="AY64" s="549"/>
      <c r="AZ64" s="238"/>
      <c r="BA64" s="238"/>
      <c r="BB64" s="238"/>
      <c r="BC64" s="238"/>
      <c r="BD64" s="238"/>
      <c r="BE64" s="238"/>
      <c r="BF64" s="238"/>
      <c r="BG64" s="238"/>
      <c r="BH64" s="238"/>
      <c r="BI64" s="238"/>
      <c r="BQ64" s="234"/>
      <c r="BR64" s="234"/>
      <c r="BS64" s="234"/>
      <c r="BT64" s="234"/>
      <c r="BU64" s="234"/>
      <c r="BV64" s="234"/>
      <c r="BW64" s="234"/>
      <c r="BX64" s="234"/>
    </row>
    <row r="65" spans="1:61" ht="13.5" customHeight="1">
      <c r="A65" s="581"/>
      <c r="B65" s="581"/>
      <c r="C65" s="581"/>
      <c r="AM65" s="232"/>
      <c r="AN65" s="232"/>
      <c r="AO65" s="232"/>
      <c r="AP65" s="232"/>
      <c r="AQ65" s="232"/>
      <c r="AR65" s="232"/>
      <c r="AS65" s="232"/>
      <c r="AT65" s="232"/>
      <c r="AU65" s="549"/>
      <c r="AV65" s="549"/>
      <c r="AW65" s="549"/>
      <c r="AX65" s="549"/>
      <c r="AY65" s="549"/>
      <c r="AZ65" s="238"/>
      <c r="BA65" s="238"/>
      <c r="BB65" s="238"/>
      <c r="BC65" s="238"/>
      <c r="BD65" s="238"/>
      <c r="BE65" s="238"/>
      <c r="BF65" s="238"/>
      <c r="BG65" s="238"/>
      <c r="BH65" s="238"/>
      <c r="BI65" s="238"/>
    </row>
    <row r="66" spans="1:61" ht="13.5" customHeight="1">
      <c r="A66" s="581"/>
      <c r="B66" s="581"/>
      <c r="C66" s="581"/>
      <c r="AM66" s="232"/>
      <c r="AN66" s="232"/>
      <c r="AO66" s="232"/>
      <c r="AP66" s="232"/>
      <c r="AQ66" s="232"/>
      <c r="AR66" s="232"/>
      <c r="AS66" s="232"/>
      <c r="AT66" s="232"/>
      <c r="AU66" s="549"/>
      <c r="AV66" s="549"/>
      <c r="AW66" s="549"/>
      <c r="AX66" s="549"/>
      <c r="AY66" s="549"/>
      <c r="AZ66" s="238"/>
      <c r="BA66" s="238"/>
      <c r="BB66" s="238"/>
      <c r="BC66" s="238"/>
      <c r="BD66" s="238"/>
      <c r="BE66" s="238"/>
      <c r="BF66" s="238"/>
      <c r="BG66" s="238"/>
      <c r="BH66" s="238"/>
      <c r="BI66" s="238"/>
    </row>
    <row r="67" spans="1:61" ht="13.5" customHeight="1">
      <c r="A67" s="581"/>
      <c r="B67" s="581"/>
      <c r="C67" s="581"/>
      <c r="AM67" s="232"/>
      <c r="AN67" s="232"/>
      <c r="AO67" s="232"/>
      <c r="AP67" s="232"/>
      <c r="AQ67" s="232"/>
      <c r="AR67" s="232"/>
      <c r="AS67" s="232"/>
      <c r="AT67" s="232"/>
      <c r="AU67" s="549"/>
      <c r="AV67" s="549"/>
      <c r="AW67" s="549"/>
      <c r="AX67" s="549"/>
      <c r="AY67" s="549"/>
      <c r="AZ67" s="238"/>
      <c r="BA67" s="238"/>
      <c r="BB67" s="238"/>
      <c r="BC67" s="238"/>
      <c r="BD67" s="238"/>
      <c r="BE67" s="238"/>
      <c r="BF67" s="238"/>
      <c r="BG67" s="238"/>
      <c r="BH67" s="238"/>
      <c r="BI67" s="238"/>
    </row>
    <row r="68" spans="1:61" ht="13.5" customHeight="1">
      <c r="BI68" s="233" t="s">
        <v>689</v>
      </c>
    </row>
    <row r="69" spans="1:61" ht="5.25" customHeight="1"/>
    <row r="70" spans="1:61" ht="14.25" customHeight="1">
      <c r="A70" s="582"/>
      <c r="B70" s="562"/>
      <c r="C70" s="562"/>
      <c r="D70" s="562"/>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c r="AO70" s="562"/>
      <c r="AP70" s="583"/>
      <c r="AQ70" s="1804" t="s">
        <v>690</v>
      </c>
      <c r="AR70" s="1804"/>
      <c r="AS70" s="1804"/>
      <c r="AT70" s="1804"/>
      <c r="AU70" s="1804"/>
      <c r="AV70" s="1847"/>
      <c r="AW70" s="1803" t="s">
        <v>691</v>
      </c>
      <c r="AX70" s="1804"/>
      <c r="AY70" s="1804"/>
      <c r="AZ70" s="1804"/>
      <c r="BA70" s="1804"/>
      <c r="BB70" s="1804"/>
      <c r="BC70" s="1804"/>
      <c r="BD70" s="1804"/>
      <c r="BE70" s="1804"/>
      <c r="BF70" s="1804"/>
      <c r="BG70" s="1804"/>
      <c r="BH70" s="1804"/>
      <c r="BI70" s="1847"/>
    </row>
    <row r="71" spans="1:61" ht="14.25" customHeight="1">
      <c r="A71" s="584"/>
      <c r="B71" s="1848"/>
      <c r="C71" s="1848"/>
      <c r="D71" s="585" t="s">
        <v>692</v>
      </c>
      <c r="E71" s="586"/>
      <c r="F71" s="586"/>
      <c r="G71" s="586"/>
      <c r="H71" s="586"/>
      <c r="I71" s="586"/>
      <c r="J71" s="586"/>
      <c r="K71" s="586"/>
      <c r="L71" s="586"/>
      <c r="M71" s="586"/>
      <c r="N71" s="586"/>
      <c r="O71" s="586"/>
      <c r="P71" s="586"/>
      <c r="Q71" s="586"/>
      <c r="R71" s="586"/>
      <c r="S71" s="586"/>
      <c r="T71" s="1848"/>
      <c r="U71" s="1848"/>
      <c r="AP71" s="553"/>
      <c r="AW71" s="1850" t="s">
        <v>693</v>
      </c>
      <c r="AX71" s="1851"/>
      <c r="AY71" s="1851"/>
      <c r="AZ71" s="1851"/>
      <c r="BA71" s="1851"/>
      <c r="BB71" s="1851"/>
      <c r="BC71" s="1851"/>
      <c r="BD71" s="1851"/>
      <c r="BE71" s="1851"/>
      <c r="BF71" s="1851"/>
      <c r="BG71" s="1851"/>
      <c r="BH71" s="1851"/>
      <c r="BI71" s="1852"/>
    </row>
    <row r="72" spans="1:61" ht="14.25" customHeight="1">
      <c r="A72" s="587"/>
      <c r="B72" s="1849"/>
      <c r="C72" s="1849"/>
      <c r="D72" s="588"/>
      <c r="E72" s="588"/>
      <c r="F72" s="588"/>
      <c r="G72" s="588"/>
      <c r="H72" s="588"/>
      <c r="I72" s="588"/>
      <c r="J72" s="588"/>
      <c r="K72" s="588"/>
      <c r="L72" s="588"/>
      <c r="M72" s="588"/>
      <c r="N72" s="588"/>
      <c r="O72" s="588"/>
      <c r="P72" s="588"/>
      <c r="Q72" s="588"/>
      <c r="R72" s="588"/>
      <c r="S72" s="588"/>
      <c r="T72" s="1849"/>
      <c r="U72" s="1849"/>
      <c r="V72" s="589"/>
      <c r="W72" s="589"/>
      <c r="X72" s="589"/>
      <c r="Y72" s="589"/>
      <c r="Z72" s="589"/>
      <c r="AA72" s="589"/>
      <c r="AB72" s="589"/>
      <c r="AC72" s="589"/>
      <c r="AD72" s="589"/>
      <c r="AE72" s="589"/>
      <c r="AF72" s="589"/>
      <c r="AG72" s="589"/>
      <c r="AH72" s="589"/>
      <c r="AI72" s="589"/>
      <c r="AJ72" s="589"/>
      <c r="AK72" s="589"/>
      <c r="AL72" s="589"/>
      <c r="AM72" s="589"/>
      <c r="AN72" s="589"/>
      <c r="AO72" s="589"/>
      <c r="AP72" s="590"/>
      <c r="AQ72" s="589"/>
      <c r="AR72" s="589"/>
      <c r="AS72" s="589"/>
      <c r="AT72" s="589"/>
      <c r="AU72" s="589"/>
      <c r="AV72" s="589"/>
      <c r="AW72" s="1853"/>
      <c r="AX72" s="1854"/>
      <c r="AY72" s="1854"/>
      <c r="AZ72" s="1854"/>
      <c r="BA72" s="1854"/>
      <c r="BB72" s="1854"/>
      <c r="BC72" s="1854"/>
      <c r="BD72" s="1854"/>
      <c r="BE72" s="1854"/>
      <c r="BF72" s="1854"/>
      <c r="BG72" s="1854"/>
      <c r="BH72" s="1854"/>
      <c r="BI72" s="1855"/>
    </row>
    <row r="73" spans="1:61" ht="14.25" customHeight="1">
      <c r="AY73" s="1856" t="s">
        <v>694</v>
      </c>
      <c r="AZ73" s="1856"/>
      <c r="BA73" s="1856"/>
      <c r="BB73" s="1856"/>
      <c r="BC73" s="1856"/>
      <c r="BD73" s="1856"/>
      <c r="BE73" s="1856"/>
      <c r="BF73" s="1856"/>
      <c r="BG73" s="1856"/>
      <c r="BH73" s="1856"/>
      <c r="BI73" s="1856"/>
    </row>
    <row r="74" spans="1:61" ht="13.5" customHeight="1">
      <c r="A74" s="581"/>
      <c r="B74" s="581"/>
      <c r="C74" s="581"/>
      <c r="AM74" s="232"/>
      <c r="AN74" s="232"/>
      <c r="AO74" s="232"/>
      <c r="AP74" s="232"/>
      <c r="AQ74" s="232"/>
      <c r="AR74" s="232"/>
      <c r="AS74" s="232"/>
      <c r="AT74" s="232"/>
      <c r="AU74" s="549"/>
      <c r="AV74" s="549"/>
      <c r="AW74" s="549"/>
      <c r="AX74" s="549"/>
      <c r="AY74" s="549"/>
      <c r="AZ74" s="238"/>
      <c r="BA74" s="238"/>
      <c r="BB74" s="238"/>
      <c r="BC74" s="238"/>
      <c r="BD74" s="238"/>
      <c r="BE74" s="238"/>
      <c r="BF74" s="238"/>
      <c r="BG74" s="238"/>
      <c r="BH74" s="238"/>
      <c r="BI74" s="238"/>
    </row>
    <row r="75" spans="1:61" ht="13.5" customHeight="1">
      <c r="A75" s="581"/>
      <c r="B75" s="581"/>
    </row>
  </sheetData>
  <mergeCells count="112">
    <mergeCell ref="AQ70:AV70"/>
    <mergeCell ref="AW70:BI70"/>
    <mergeCell ref="B71:C72"/>
    <mergeCell ref="T71:U72"/>
    <mergeCell ref="AW71:BI72"/>
    <mergeCell ref="AY73:BI73"/>
    <mergeCell ref="AM54:AY55"/>
    <mergeCell ref="AZ54:BI55"/>
    <mergeCell ref="AM56:AY57"/>
    <mergeCell ref="AZ56:BI57"/>
    <mergeCell ref="AM58:AY59"/>
    <mergeCell ref="AZ58:BI59"/>
    <mergeCell ref="D51:O51"/>
    <mergeCell ref="P52:Q52"/>
    <mergeCell ref="R52:S52"/>
    <mergeCell ref="AZ52:BI52"/>
    <mergeCell ref="AE53:AL53"/>
    <mergeCell ref="AM53:AT53"/>
    <mergeCell ref="AU53:AY53"/>
    <mergeCell ref="AZ53:BI53"/>
    <mergeCell ref="AU48:AY49"/>
    <mergeCell ref="AZ48:BI49"/>
    <mergeCell ref="D49:O49"/>
    <mergeCell ref="D50:O50"/>
    <mergeCell ref="Q50:V51"/>
    <mergeCell ref="X50:AG51"/>
    <mergeCell ref="AH50:AL51"/>
    <mergeCell ref="AM50:AT51"/>
    <mergeCell ref="AU50:AY51"/>
    <mergeCell ref="AZ50:BI51"/>
    <mergeCell ref="A48:C48"/>
    <mergeCell ref="D48:O48"/>
    <mergeCell ref="P48:W49"/>
    <mergeCell ref="X48:AG49"/>
    <mergeCell ref="AH48:AL49"/>
    <mergeCell ref="AM48:AT49"/>
    <mergeCell ref="AY45:BI45"/>
    <mergeCell ref="A46:C47"/>
    <mergeCell ref="D46:O47"/>
    <mergeCell ref="Q46:V47"/>
    <mergeCell ref="X46:AG47"/>
    <mergeCell ref="AH46:AL47"/>
    <mergeCell ref="AM46:AT46"/>
    <mergeCell ref="AU46:AY47"/>
    <mergeCell ref="AZ46:BI47"/>
    <mergeCell ref="AM47:AT47"/>
    <mergeCell ref="A41:I42"/>
    <mergeCell ref="J41:BI41"/>
    <mergeCell ref="J42:BI42"/>
    <mergeCell ref="A43:I43"/>
    <mergeCell ref="J43:BI43"/>
    <mergeCell ref="A44:I44"/>
    <mergeCell ref="J44:BI44"/>
    <mergeCell ref="A39:C39"/>
    <mergeCell ref="D39:M39"/>
    <mergeCell ref="N39:BI39"/>
    <mergeCell ref="A40:C40"/>
    <mergeCell ref="D40:M40"/>
    <mergeCell ref="N40:BI40"/>
    <mergeCell ref="A36:C37"/>
    <mergeCell ref="D36:M36"/>
    <mergeCell ref="N36:BI37"/>
    <mergeCell ref="D37:M37"/>
    <mergeCell ref="A38:C38"/>
    <mergeCell ref="D38:M38"/>
    <mergeCell ref="N38:BI38"/>
    <mergeCell ref="A32:K32"/>
    <mergeCell ref="L32:BI32"/>
    <mergeCell ref="A33:K33"/>
    <mergeCell ref="L33:BI33"/>
    <mergeCell ref="A35:M35"/>
    <mergeCell ref="AI35:AJ35"/>
    <mergeCell ref="AM35:AQ35"/>
    <mergeCell ref="AR35:AS35"/>
    <mergeCell ref="AT35:AU35"/>
    <mergeCell ref="Z24:BD25"/>
    <mergeCell ref="Q26:X27"/>
    <mergeCell ref="Z26:BD27"/>
    <mergeCell ref="Q28:Y29"/>
    <mergeCell ref="Z28:BD29"/>
    <mergeCell ref="A31:K31"/>
    <mergeCell ref="L31:BI31"/>
    <mergeCell ref="F24:G26"/>
    <mergeCell ref="H24:I26"/>
    <mergeCell ref="J24:K26"/>
    <mergeCell ref="L24:M26"/>
    <mergeCell ref="N24:O26"/>
    <mergeCell ref="Q24:X25"/>
    <mergeCell ref="Q21:X22"/>
    <mergeCell ref="Z21:BD22"/>
    <mergeCell ref="AC23:AG23"/>
    <mergeCell ref="AI23:AM23"/>
    <mergeCell ref="AN23:AO23"/>
    <mergeCell ref="AP23:AZ23"/>
    <mergeCell ref="O13:P14"/>
    <mergeCell ref="AE13:AF14"/>
    <mergeCell ref="BA14:BG14"/>
    <mergeCell ref="F17:G19"/>
    <mergeCell ref="H17:I19"/>
    <mergeCell ref="J17:K19"/>
    <mergeCell ref="L17:M19"/>
    <mergeCell ref="N17:O19"/>
    <mergeCell ref="Q17:X18"/>
    <mergeCell ref="Z17:BD18"/>
    <mergeCell ref="BA1:BI1"/>
    <mergeCell ref="BT1:BZ1"/>
    <mergeCell ref="B3:AM7"/>
    <mergeCell ref="AU6:AY6"/>
    <mergeCell ref="AZ6:BD6"/>
    <mergeCell ref="BE6:BI6"/>
    <mergeCell ref="Q19:X20"/>
    <mergeCell ref="Z19:BD20"/>
  </mergeCells>
  <phoneticPr fontId="5"/>
  <dataValidations count="1">
    <dataValidation imeMode="off" allowBlank="1" showInputMessage="1" showErrorMessage="1" sqref="AC23:AG23" xr:uid="{BCCABF17-3CCB-4E7D-B1D0-5C55392325FF}"/>
  </dataValidations>
  <pageMargins left="0.82677165354330717" right="0.23622047244094491" top="0.35433070866141736" bottom="0.27559055118110237" header="0.31496062992125984" footer="0.23622047244094491"/>
  <pageSetup paperSize="9" scale="83"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18</xdr:col>
                    <xdr:colOff>28575</xdr:colOff>
                    <xdr:row>53</xdr:row>
                    <xdr:rowOff>57150</xdr:rowOff>
                  </from>
                  <to>
                    <xdr:col>25</xdr:col>
                    <xdr:colOff>114300</xdr:colOff>
                    <xdr:row>55</xdr:row>
                    <xdr:rowOff>38100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10</xdr:col>
                    <xdr:colOff>76200</xdr:colOff>
                    <xdr:row>55</xdr:row>
                    <xdr:rowOff>47625</xdr:rowOff>
                  </from>
                  <to>
                    <xdr:col>15</xdr:col>
                    <xdr:colOff>66675</xdr:colOff>
                    <xdr:row>56</xdr:row>
                    <xdr:rowOff>76200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10</xdr:col>
                    <xdr:colOff>76200</xdr:colOff>
                    <xdr:row>53</xdr:row>
                    <xdr:rowOff>28575</xdr:rowOff>
                  </from>
                  <to>
                    <xdr:col>15</xdr:col>
                    <xdr:colOff>114300</xdr:colOff>
                    <xdr:row>55</xdr:row>
                    <xdr:rowOff>57150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26</xdr:col>
                    <xdr:colOff>28575</xdr:colOff>
                    <xdr:row>53</xdr:row>
                    <xdr:rowOff>28575</xdr:rowOff>
                  </from>
                  <to>
                    <xdr:col>32</xdr:col>
                    <xdr:colOff>95250</xdr:colOff>
                    <xdr:row>55</xdr:row>
                    <xdr:rowOff>76200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14</xdr:col>
                    <xdr:colOff>95250</xdr:colOff>
                    <xdr:row>34</xdr:row>
                    <xdr:rowOff>47625</xdr:rowOff>
                  </from>
                  <to>
                    <xdr:col>21</xdr:col>
                    <xdr:colOff>28575</xdr:colOff>
                    <xdr:row>35</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23</xdr:col>
                    <xdr:colOff>57150</xdr:colOff>
                    <xdr:row>34</xdr:row>
                    <xdr:rowOff>47625</xdr:rowOff>
                  </from>
                  <to>
                    <xdr:col>29</xdr:col>
                    <xdr:colOff>114300</xdr:colOff>
                    <xdr:row>35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35</xdr:col>
                    <xdr:colOff>85725</xdr:colOff>
                    <xdr:row>34</xdr:row>
                    <xdr:rowOff>47625</xdr:rowOff>
                  </from>
                  <to>
                    <xdr:col>38</xdr:col>
                    <xdr:colOff>38100</xdr:colOff>
                    <xdr:row>35</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0</xdr:col>
                    <xdr:colOff>76200</xdr:colOff>
                    <xdr:row>65</xdr:row>
                    <xdr:rowOff>142875</xdr:rowOff>
                  </from>
                  <to>
                    <xdr:col>3</xdr:col>
                    <xdr:colOff>9525</xdr:colOff>
                    <xdr:row>66</xdr:row>
                    <xdr:rowOff>114300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0</xdr:col>
                    <xdr:colOff>66675</xdr:colOff>
                    <xdr:row>72</xdr:row>
                    <xdr:rowOff>85725</xdr:rowOff>
                  </from>
                  <to>
                    <xdr:col>2</xdr:col>
                    <xdr:colOff>114300</xdr:colOff>
                    <xdr:row>73</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4441-E7E1-4FEB-844B-A48161B18B72}">
  <sheetPr>
    <tabColor rgb="FF66FF33"/>
  </sheetPr>
  <dimension ref="A1:AD71"/>
  <sheetViews>
    <sheetView showGridLines="0" showZeros="0" view="pageBreakPreview" zoomScale="95" zoomScaleNormal="100" zoomScaleSheetLayoutView="95" workbookViewId="0">
      <selection activeCell="U24" sqref="U24"/>
    </sheetView>
  </sheetViews>
  <sheetFormatPr defaultRowHeight="13.5"/>
  <cols>
    <col min="1" max="3" width="5.125" style="215" customWidth="1"/>
    <col min="4" max="9" width="4.625" style="215" customWidth="1"/>
    <col min="10" max="11" width="8.625" style="215" customWidth="1"/>
    <col min="12" max="13" width="4.125" style="215" customWidth="1"/>
    <col min="14" max="14" width="4.5" style="215" customWidth="1"/>
    <col min="15" max="15" width="6.25" style="215" customWidth="1"/>
    <col min="16" max="16" width="7.625" style="215" customWidth="1"/>
    <col min="17" max="17" width="8" style="215" customWidth="1"/>
    <col min="18" max="18" width="7" style="215" customWidth="1"/>
    <col min="19" max="19" width="1.125" style="215" customWidth="1"/>
    <col min="20" max="21" width="9" style="215"/>
    <col min="22" max="31" width="0" style="215" hidden="1" customWidth="1"/>
    <col min="32" max="16384" width="9" style="215"/>
  </cols>
  <sheetData>
    <row r="1" spans="1:23">
      <c r="P1" s="599"/>
    </row>
    <row r="2" spans="1:23" ht="25.5" customHeight="1">
      <c r="A2" s="459" t="s">
        <v>695</v>
      </c>
      <c r="O2" s="1439"/>
      <c r="P2" s="1439"/>
      <c r="Q2" s="1439"/>
      <c r="R2" s="1439"/>
    </row>
    <row r="3" spans="1:23" ht="17.25" customHeight="1">
      <c r="A3" s="461" t="s">
        <v>696</v>
      </c>
      <c r="B3" s="461"/>
      <c r="P3" s="221"/>
      <c r="Q3" s="221"/>
      <c r="R3" s="221"/>
      <c r="S3" s="463"/>
    </row>
    <row r="4" spans="1:23" ht="37.5" customHeight="1">
      <c r="B4" s="600"/>
      <c r="P4" s="221"/>
      <c r="Q4" s="221"/>
      <c r="R4" s="221"/>
    </row>
    <row r="5" spans="1:23" ht="19.5" customHeight="1">
      <c r="D5" s="387"/>
    </row>
    <row r="6" spans="1:23" ht="10.5" customHeight="1">
      <c r="B6" s="387"/>
      <c r="D6" s="387"/>
    </row>
    <row r="7" spans="1:23" ht="17.25" customHeight="1">
      <c r="G7" s="601"/>
    </row>
    <row r="8" spans="1:23" ht="12.75" customHeight="1">
      <c r="A8" s="215" t="s">
        <v>697</v>
      </c>
      <c r="G8" s="219"/>
    </row>
    <row r="9" spans="1:23" ht="15" customHeight="1">
      <c r="A9" s="1882"/>
      <c r="B9" s="1883"/>
      <c r="C9" s="1883"/>
      <c r="D9" s="1883"/>
      <c r="E9" s="1884"/>
      <c r="G9" s="387" t="s">
        <v>698</v>
      </c>
      <c r="H9" s="219"/>
      <c r="J9" s="1885" t="s">
        <v>736</v>
      </c>
      <c r="K9" s="1886"/>
      <c r="L9" s="1886"/>
      <c r="M9" s="1886"/>
      <c r="N9" s="1886"/>
      <c r="O9" s="1886"/>
      <c r="P9" s="1886"/>
      <c r="Q9" s="1886"/>
    </row>
    <row r="10" spans="1:23" ht="15" customHeight="1">
      <c r="A10" s="1882"/>
      <c r="B10" s="1883"/>
      <c r="C10" s="1883"/>
      <c r="D10" s="1883"/>
      <c r="E10" s="1884"/>
      <c r="G10" s="468" t="s">
        <v>699</v>
      </c>
      <c r="H10" s="219"/>
      <c r="J10" s="1885" t="s">
        <v>738</v>
      </c>
      <c r="K10" s="1886"/>
      <c r="L10" s="1886"/>
      <c r="M10" s="1886"/>
      <c r="N10" s="1886"/>
      <c r="O10" s="1886"/>
      <c r="P10" s="1886"/>
      <c r="Q10" s="1886"/>
    </row>
    <row r="11" spans="1:23" ht="15" customHeight="1">
      <c r="G11" s="221" t="s">
        <v>700</v>
      </c>
      <c r="H11" s="387"/>
      <c r="J11" s="1885" t="s">
        <v>739</v>
      </c>
      <c r="K11" s="1886"/>
      <c r="L11" s="1886"/>
      <c r="M11" s="1886"/>
      <c r="N11" s="1886"/>
      <c r="O11" s="1886"/>
      <c r="P11" s="1886"/>
      <c r="Q11" s="1886"/>
      <c r="S11" s="220"/>
      <c r="U11" s="221"/>
    </row>
    <row r="12" spans="1:23" ht="9" customHeight="1">
      <c r="A12" s="218"/>
      <c r="B12" s="218"/>
      <c r="C12" s="218"/>
      <c r="J12" s="602"/>
      <c r="K12" s="602"/>
      <c r="L12" s="602"/>
      <c r="M12" s="602"/>
      <c r="N12" s="602"/>
      <c r="O12" s="602"/>
      <c r="P12" s="602"/>
      <c r="Q12" s="602"/>
      <c r="S12" s="218"/>
    </row>
    <row r="13" spans="1:23" ht="12.75" customHeight="1">
      <c r="A13" s="215" t="s">
        <v>701</v>
      </c>
      <c r="G13" s="219"/>
      <c r="J13" s="602"/>
      <c r="K13" s="602"/>
      <c r="L13" s="602"/>
      <c r="M13" s="602"/>
      <c r="N13" s="602"/>
      <c r="O13" s="602"/>
      <c r="P13" s="602"/>
      <c r="Q13" s="603"/>
      <c r="R13" s="218"/>
      <c r="S13" s="218"/>
    </row>
    <row r="14" spans="1:23" ht="15" customHeight="1">
      <c r="A14" s="1882"/>
      <c r="B14" s="1883"/>
      <c r="C14" s="1883"/>
      <c r="D14" s="1883"/>
      <c r="E14" s="1884"/>
      <c r="G14" s="387" t="s">
        <v>698</v>
      </c>
      <c r="H14" s="219"/>
      <c r="J14" s="1886"/>
      <c r="K14" s="1886"/>
      <c r="L14" s="1886"/>
      <c r="M14" s="1886"/>
      <c r="N14" s="1886"/>
      <c r="O14" s="1886"/>
      <c r="P14" s="1886"/>
      <c r="Q14" s="1886"/>
      <c r="T14" s="218"/>
      <c r="U14" s="219"/>
    </row>
    <row r="15" spans="1:23" s="216" customFormat="1" ht="15" customHeight="1">
      <c r="A15" s="1882"/>
      <c r="B15" s="1883"/>
      <c r="C15" s="1883"/>
      <c r="D15" s="1883"/>
      <c r="E15" s="1884"/>
      <c r="F15" s="215"/>
      <c r="G15" s="468" t="s">
        <v>699</v>
      </c>
      <c r="H15" s="219"/>
      <c r="I15" s="604"/>
      <c r="J15" s="1456" t="s">
        <v>749</v>
      </c>
      <c r="K15" s="1456"/>
      <c r="L15" s="1456"/>
      <c r="M15" s="1456"/>
      <c r="N15" s="1456"/>
      <c r="O15" s="1456"/>
      <c r="P15" s="1456"/>
      <c r="Q15" s="1456"/>
      <c r="S15" s="215"/>
      <c r="T15" s="222"/>
      <c r="U15" s="219"/>
    </row>
    <row r="16" spans="1:23" s="216" customFormat="1" ht="15" customHeight="1">
      <c r="A16" s="215"/>
      <c r="B16" s="215"/>
      <c r="C16" s="215"/>
      <c r="D16" s="215"/>
      <c r="E16" s="215"/>
      <c r="F16" s="215"/>
      <c r="G16" s="221" t="s">
        <v>700</v>
      </c>
      <c r="H16" s="387"/>
      <c r="I16" s="393"/>
      <c r="J16" s="1886"/>
      <c r="K16" s="1886"/>
      <c r="L16" s="1886"/>
      <c r="M16" s="1886"/>
      <c r="N16" s="1886"/>
      <c r="O16" s="1886"/>
      <c r="P16" s="1886"/>
      <c r="Q16" s="1886"/>
      <c r="R16" s="465"/>
      <c r="U16" s="215"/>
      <c r="V16" s="218"/>
      <c r="W16" s="219"/>
    </row>
    <row r="17" spans="1:30" s="216" customFormat="1" ht="20.25" customHeight="1">
      <c r="A17" s="605" t="s">
        <v>702</v>
      </c>
      <c r="B17" s="466"/>
      <c r="C17" s="218"/>
      <c r="D17" s="218"/>
      <c r="E17" s="466"/>
      <c r="J17" s="395"/>
      <c r="K17" s="395"/>
      <c r="L17" s="395"/>
      <c r="U17" s="215"/>
      <c r="V17" s="218"/>
      <c r="W17" s="219"/>
    </row>
    <row r="18" spans="1:30" ht="23.25" customHeight="1">
      <c r="A18" s="1601" t="s">
        <v>597</v>
      </c>
      <c r="B18" s="1602"/>
      <c r="C18" s="1602"/>
      <c r="D18" s="1889"/>
      <c r="E18" s="1890"/>
      <c r="F18" s="1890"/>
      <c r="G18" s="1890"/>
      <c r="H18" s="1890"/>
      <c r="I18" s="1890"/>
      <c r="J18" s="1890"/>
      <c r="K18" s="1890"/>
      <c r="L18" s="1890"/>
      <c r="M18" s="1890"/>
      <c r="N18" s="1890"/>
      <c r="O18" s="1890"/>
      <c r="P18" s="1890"/>
      <c r="Q18" s="1890"/>
      <c r="R18" s="1891"/>
    </row>
    <row r="19" spans="1:30" ht="23.25" customHeight="1">
      <c r="A19" s="1603"/>
      <c r="B19" s="1604"/>
      <c r="C19" s="1604"/>
      <c r="D19" s="1892" t="s">
        <v>745</v>
      </c>
      <c r="E19" s="1893"/>
      <c r="F19" s="1893"/>
      <c r="G19" s="1893"/>
      <c r="H19" s="1893"/>
      <c r="I19" s="1893"/>
      <c r="J19" s="1893"/>
      <c r="K19" s="1893"/>
      <c r="L19" s="1893"/>
      <c r="M19" s="1893"/>
      <c r="N19" s="1893"/>
      <c r="O19" s="1893"/>
      <c r="P19" s="1893"/>
      <c r="Q19" s="1893"/>
      <c r="R19" s="1894"/>
      <c r="W19" s="215" t="s">
        <v>703</v>
      </c>
    </row>
    <row r="20" spans="1:30" ht="23.25" customHeight="1">
      <c r="A20" s="1450" t="s">
        <v>598</v>
      </c>
      <c r="B20" s="1451"/>
      <c r="C20" s="1451"/>
      <c r="D20" s="1895"/>
      <c r="E20" s="1896"/>
      <c r="F20" s="1896"/>
      <c r="G20" s="1896"/>
      <c r="H20" s="1896"/>
      <c r="I20" s="1896"/>
      <c r="J20" s="1896"/>
      <c r="K20" s="1896"/>
      <c r="L20" s="1896"/>
      <c r="M20" s="1896"/>
      <c r="N20" s="1896"/>
      <c r="O20" s="1896"/>
      <c r="P20" s="1896"/>
      <c r="Q20" s="1896"/>
      <c r="R20" s="1897"/>
      <c r="W20" s="217" t="b">
        <v>1</v>
      </c>
    </row>
    <row r="21" spans="1:30" ht="3" customHeight="1">
      <c r="A21" s="446"/>
      <c r="B21" s="447"/>
      <c r="C21" s="447"/>
      <c r="D21" s="414"/>
      <c r="M21" s="400"/>
      <c r="R21" s="406"/>
    </row>
    <row r="22" spans="1:30" ht="20.25" customHeight="1">
      <c r="A22" s="1597" t="s">
        <v>599</v>
      </c>
      <c r="B22" s="1598"/>
      <c r="C22" s="1598"/>
      <c r="D22" s="469"/>
      <c r="E22" s="387"/>
      <c r="F22" s="606"/>
      <c r="G22" s="607"/>
      <c r="H22" s="608"/>
      <c r="I22" s="1898"/>
      <c r="J22" s="1899"/>
      <c r="K22" s="1899"/>
      <c r="L22" s="1899"/>
      <c r="M22" s="1899"/>
      <c r="N22" s="1899"/>
      <c r="O22" s="1899"/>
      <c r="P22" s="473"/>
      <c r="R22" s="406"/>
      <c r="V22" s="240" t="s">
        <v>465</v>
      </c>
      <c r="W22" s="230" t="s">
        <v>393</v>
      </c>
      <c r="X22" s="230" t="s">
        <v>394</v>
      </c>
      <c r="Y22" s="230"/>
      <c r="Z22" s="230"/>
      <c r="AA22" s="230"/>
      <c r="AB22" s="219"/>
      <c r="AC22" s="219"/>
      <c r="AD22" s="218"/>
    </row>
    <row r="23" spans="1:30" ht="3" customHeight="1">
      <c r="A23" s="474"/>
      <c r="B23" s="475"/>
      <c r="C23" s="475"/>
      <c r="D23" s="476"/>
      <c r="E23" s="477"/>
      <c r="F23" s="408"/>
      <c r="G23" s="408"/>
      <c r="H23" s="408"/>
      <c r="I23" s="478"/>
      <c r="J23" s="479"/>
      <c r="K23" s="479"/>
      <c r="L23" s="479"/>
      <c r="M23" s="408"/>
      <c r="N23" s="408"/>
      <c r="O23" s="480"/>
      <c r="P23" s="408"/>
      <c r="Q23" s="408"/>
      <c r="R23" s="411"/>
      <c r="V23" s="219"/>
      <c r="W23" s="230"/>
      <c r="X23" s="230"/>
      <c r="Y23" s="230"/>
      <c r="Z23" s="230"/>
      <c r="AA23" s="230"/>
      <c r="AB23" s="219"/>
      <c r="AC23" s="219"/>
      <c r="AD23" s="218"/>
    </row>
    <row r="24" spans="1:30" ht="17.25" customHeight="1">
      <c r="A24" s="481" t="s">
        <v>704</v>
      </c>
      <c r="B24" s="482"/>
      <c r="C24" s="219"/>
      <c r="D24" s="219"/>
      <c r="M24" s="483"/>
      <c r="N24" s="483"/>
      <c r="V24" s="219"/>
      <c r="W24" s="241" t="b">
        <v>0</v>
      </c>
      <c r="X24" s="241" t="b">
        <v>0</v>
      </c>
      <c r="Y24" s="230"/>
      <c r="Z24" s="230"/>
      <c r="AA24" s="230"/>
      <c r="AB24" s="219"/>
      <c r="AC24" s="219"/>
      <c r="AD24" s="218"/>
    </row>
    <row r="25" spans="1:30" ht="21.75" customHeight="1">
      <c r="A25" s="1900" t="s">
        <v>705</v>
      </c>
      <c r="B25" s="1901"/>
      <c r="C25" s="1902"/>
      <c r="D25" s="609"/>
      <c r="E25" s="437"/>
      <c r="F25" s="438"/>
      <c r="G25" s="438"/>
      <c r="H25" s="438"/>
      <c r="I25" s="610"/>
      <c r="J25" s="421"/>
      <c r="K25" s="611"/>
      <c r="L25" s="610"/>
      <c r="M25" s="438"/>
      <c r="N25" s="438"/>
      <c r="O25" s="438"/>
      <c r="P25" s="438"/>
      <c r="Q25" s="438"/>
      <c r="R25" s="612"/>
      <c r="V25" s="219"/>
      <c r="W25" s="230"/>
      <c r="X25" s="230"/>
      <c r="Y25" s="230"/>
      <c r="Z25" s="230"/>
      <c r="AA25" s="230"/>
      <c r="AB25" s="219"/>
      <c r="AC25" s="219"/>
      <c r="AD25" s="218"/>
    </row>
    <row r="26" spans="1:30" ht="21.75" customHeight="1">
      <c r="A26" s="1903"/>
      <c r="B26" s="1904"/>
      <c r="C26" s="1905"/>
      <c r="D26" s="613"/>
      <c r="E26" s="1909"/>
      <c r="F26" s="1909"/>
      <c r="G26" s="1909"/>
      <c r="H26" s="615"/>
      <c r="I26" s="616"/>
      <c r="J26" s="617"/>
      <c r="K26" s="618"/>
      <c r="L26" s="616"/>
      <c r="M26" s="616"/>
      <c r="N26" s="616"/>
      <c r="O26" s="619" t="s">
        <v>706</v>
      </c>
      <c r="P26" s="1910"/>
      <c r="Q26" s="1910"/>
      <c r="R26" s="620" t="s">
        <v>707</v>
      </c>
      <c r="V26" s="240" t="s">
        <v>216</v>
      </c>
      <c r="W26" s="230" t="s">
        <v>708</v>
      </c>
      <c r="X26" s="230" t="s">
        <v>709</v>
      </c>
      <c r="Y26" s="230" t="s">
        <v>710</v>
      </c>
      <c r="Z26" s="230" t="s">
        <v>711</v>
      </c>
      <c r="AA26" s="219" t="s">
        <v>712</v>
      </c>
      <c r="AB26" s="219" t="s">
        <v>713</v>
      </c>
      <c r="AC26" s="218" t="s">
        <v>714</v>
      </c>
    </row>
    <row r="27" spans="1:30" ht="23.25" customHeight="1">
      <c r="A27" s="1906"/>
      <c r="B27" s="1907"/>
      <c r="C27" s="1908"/>
      <c r="D27" s="613"/>
      <c r="E27" s="614"/>
      <c r="F27" s="614"/>
      <c r="G27" s="614"/>
      <c r="H27" s="615"/>
      <c r="I27" s="616"/>
      <c r="J27" s="616"/>
      <c r="K27" s="621"/>
      <c r="L27" s="616"/>
      <c r="M27" s="616"/>
      <c r="N27" s="616"/>
      <c r="O27" s="616"/>
      <c r="P27" s="616"/>
      <c r="Q27" s="616"/>
      <c r="R27" s="620"/>
      <c r="V27" s="219"/>
      <c r="W27" s="241" t="b">
        <v>0</v>
      </c>
      <c r="X27" s="241" t="b">
        <v>0</v>
      </c>
      <c r="Y27" s="241" t="b">
        <v>0</v>
      </c>
      <c r="Z27" s="241" t="b">
        <v>0</v>
      </c>
      <c r="AA27" s="241" t="b">
        <v>0</v>
      </c>
      <c r="AB27" s="223" t="b">
        <v>0</v>
      </c>
      <c r="AC27" s="223" t="b">
        <v>0</v>
      </c>
      <c r="AD27" s="218"/>
    </row>
    <row r="28" spans="1:30" ht="23.25" customHeight="1">
      <c r="A28" s="1450" t="s">
        <v>715</v>
      </c>
      <c r="B28" s="1451"/>
      <c r="C28" s="1887"/>
      <c r="D28" s="622"/>
      <c r="E28" s="1888"/>
      <c r="F28" s="1888"/>
      <c r="G28" s="1888"/>
      <c r="H28" s="1888"/>
      <c r="I28" s="1888"/>
      <c r="J28" s="623"/>
      <c r="K28" s="623"/>
      <c r="L28" s="623"/>
      <c r="M28" s="623"/>
      <c r="N28" s="623"/>
      <c r="O28" s="623"/>
      <c r="P28" s="623"/>
      <c r="Q28" s="623"/>
      <c r="R28" s="624"/>
      <c r="V28" s="219"/>
      <c r="W28" s="230" t="s">
        <v>716</v>
      </c>
      <c r="X28" s="230" t="s">
        <v>717</v>
      </c>
      <c r="Y28" s="230" t="s">
        <v>718</v>
      </c>
      <c r="Z28" s="230"/>
      <c r="AA28" s="230"/>
      <c r="AB28" s="219"/>
      <c r="AC28" s="219"/>
      <c r="AD28" s="218"/>
    </row>
    <row r="29" spans="1:30" ht="23.25" customHeight="1">
      <c r="A29" s="1911" t="s">
        <v>719</v>
      </c>
      <c r="B29" s="1912"/>
      <c r="C29" s="1913"/>
      <c r="D29" s="1914"/>
      <c r="E29" s="1915"/>
      <c r="F29" s="1915"/>
      <c r="G29" s="1915"/>
      <c r="H29" s="1915"/>
      <c r="I29" s="1915"/>
      <c r="J29" s="1915"/>
      <c r="K29" s="1915"/>
      <c r="L29" s="1915"/>
      <c r="M29" s="1915"/>
      <c r="N29" s="1915"/>
      <c r="O29" s="1915"/>
      <c r="P29" s="1915"/>
      <c r="Q29" s="1915"/>
      <c r="R29" s="1916"/>
      <c r="V29" s="219"/>
      <c r="W29" s="241" t="b">
        <v>0</v>
      </c>
      <c r="X29" s="241" t="b">
        <v>0</v>
      </c>
      <c r="Y29" s="241" t="b">
        <v>0</v>
      </c>
      <c r="Z29" s="230"/>
      <c r="AA29" s="230"/>
      <c r="AB29" s="219"/>
      <c r="AC29" s="219"/>
      <c r="AD29" s="218"/>
    </row>
    <row r="30" spans="1:30" ht="23.25" customHeight="1">
      <c r="A30" s="1903" t="s">
        <v>720</v>
      </c>
      <c r="B30" s="1598"/>
      <c r="C30" s="1917"/>
      <c r="D30" s="1918" t="s">
        <v>750</v>
      </c>
      <c r="E30" s="1919"/>
      <c r="F30" s="1919"/>
      <c r="G30" s="1919"/>
      <c r="H30" s="1919"/>
      <c r="I30" s="1919"/>
      <c r="J30" s="1919"/>
      <c r="K30" s="1919"/>
      <c r="L30" s="1919"/>
      <c r="M30" s="1919"/>
      <c r="N30" s="1919"/>
      <c r="O30" s="1919"/>
      <c r="P30" s="1919"/>
      <c r="Q30" s="1919"/>
      <c r="R30" s="1920"/>
      <c r="V30" s="240"/>
      <c r="W30" s="230"/>
      <c r="X30" s="230"/>
      <c r="Y30" s="230"/>
      <c r="Z30" s="230"/>
      <c r="AA30" s="230"/>
      <c r="AB30" s="219"/>
      <c r="AC30" s="219"/>
      <c r="AD30" s="230"/>
    </row>
    <row r="31" spans="1:30" ht="33.75" customHeight="1">
      <c r="A31" s="1921" t="s">
        <v>721</v>
      </c>
      <c r="B31" s="1922"/>
      <c r="C31" s="1923"/>
      <c r="D31" s="1630"/>
      <c r="E31" s="1631"/>
      <c r="F31" s="1631"/>
      <c r="G31" s="1631"/>
      <c r="H31" s="1631"/>
      <c r="I31" s="1631"/>
      <c r="J31" s="1631"/>
      <c r="K31" s="1631"/>
      <c r="L31" s="1631"/>
      <c r="M31" s="1631"/>
      <c r="N31" s="1631"/>
      <c r="O31" s="1631"/>
      <c r="P31" s="1631"/>
      <c r="Q31" s="1631"/>
      <c r="R31" s="1632"/>
      <c r="V31" s="219"/>
      <c r="W31" s="230"/>
      <c r="X31" s="230"/>
      <c r="Y31" s="230"/>
      <c r="Z31" s="230"/>
      <c r="AA31" s="230"/>
      <c r="AB31" s="219"/>
      <c r="AC31" s="219"/>
      <c r="AD31" s="218"/>
    </row>
    <row r="32" spans="1:30" ht="3.75" customHeight="1">
      <c r="A32" s="447"/>
      <c r="B32" s="447"/>
      <c r="C32" s="495"/>
      <c r="D32" s="495"/>
      <c r="E32" s="468"/>
      <c r="F32" s="468"/>
      <c r="G32" s="468"/>
      <c r="H32" s="468"/>
      <c r="I32" s="468"/>
      <c r="J32" s="468"/>
      <c r="K32" s="468"/>
      <c r="L32" s="468"/>
      <c r="M32" s="468"/>
      <c r="N32" s="468"/>
      <c r="O32" s="468"/>
      <c r="P32" s="468"/>
      <c r="Q32" s="468"/>
      <c r="R32" s="468"/>
      <c r="V32" s="242"/>
      <c r="W32" s="229"/>
      <c r="X32" s="229"/>
      <c r="Y32" s="229"/>
      <c r="Z32" s="229"/>
      <c r="AA32" s="230"/>
      <c r="AB32" s="219"/>
      <c r="AC32" s="219"/>
      <c r="AD32" s="218"/>
    </row>
    <row r="33" spans="1:30" ht="17.25" customHeight="1">
      <c r="A33" s="481" t="s">
        <v>722</v>
      </c>
      <c r="B33" s="625"/>
      <c r="C33" s="499"/>
      <c r="D33" s="499"/>
      <c r="E33" s="393"/>
      <c r="F33" s="393"/>
      <c r="G33" s="230"/>
      <c r="H33" s="230"/>
      <c r="I33" s="500"/>
      <c r="J33" s="501"/>
      <c r="K33" s="501"/>
      <c r="L33" s="501"/>
      <c r="M33" s="501"/>
      <c r="N33" s="501"/>
      <c r="O33" s="502"/>
      <c r="P33" s="503"/>
      <c r="Q33" s="501"/>
      <c r="R33" s="626" t="s">
        <v>611</v>
      </c>
      <c r="V33" s="218"/>
      <c r="W33" s="218"/>
      <c r="X33" s="218"/>
      <c r="Y33" s="218"/>
      <c r="Z33" s="218"/>
      <c r="AA33" s="230"/>
      <c r="AB33" s="219"/>
      <c r="AC33" s="219"/>
      <c r="AD33" s="218"/>
    </row>
    <row r="34" spans="1:30" ht="10.5" customHeight="1">
      <c r="A34" s="1924" t="s">
        <v>561</v>
      </c>
      <c r="B34" s="1653" t="s">
        <v>612</v>
      </c>
      <c r="C34" s="1654"/>
      <c r="D34" s="1654"/>
      <c r="E34" s="1654"/>
      <c r="F34" s="1654"/>
      <c r="G34" s="1654"/>
      <c r="H34" s="1654"/>
      <c r="I34" s="1655"/>
      <c r="J34" s="1529" t="s">
        <v>613</v>
      </c>
      <c r="K34" s="1531"/>
      <c r="L34" s="1659" t="s">
        <v>564</v>
      </c>
      <c r="M34" s="1659"/>
      <c r="N34" s="1932" t="s">
        <v>565</v>
      </c>
      <c r="O34" s="1932"/>
      <c r="P34" s="1671" t="s">
        <v>566</v>
      </c>
      <c r="Q34" s="1673" t="s">
        <v>615</v>
      </c>
      <c r="R34" s="1674"/>
      <c r="T34" s="227"/>
      <c r="V34" s="240"/>
      <c r="W34" s="230"/>
      <c r="X34" s="230"/>
      <c r="Y34" s="230"/>
      <c r="Z34" s="230"/>
      <c r="AA34" s="230"/>
      <c r="AB34" s="219"/>
      <c r="AC34" s="219"/>
      <c r="AD34" s="218"/>
    </row>
    <row r="35" spans="1:30" ht="10.5" customHeight="1">
      <c r="A35" s="1925"/>
      <c r="B35" s="1926"/>
      <c r="C35" s="1927"/>
      <c r="D35" s="1927"/>
      <c r="E35" s="1927"/>
      <c r="F35" s="1927"/>
      <c r="G35" s="1927"/>
      <c r="H35" s="1927"/>
      <c r="I35" s="1928"/>
      <c r="J35" s="1929"/>
      <c r="K35" s="1930"/>
      <c r="L35" s="1931"/>
      <c r="M35" s="1931"/>
      <c r="N35" s="1933"/>
      <c r="O35" s="1933"/>
      <c r="P35" s="1945"/>
      <c r="Q35" s="1934"/>
      <c r="R35" s="1935"/>
      <c r="V35" s="218"/>
      <c r="W35" s="218"/>
      <c r="X35" s="218"/>
      <c r="Y35" s="218"/>
      <c r="Z35" s="230"/>
      <c r="AA35" s="230"/>
      <c r="AB35" s="219"/>
      <c r="AC35" s="219"/>
      <c r="AD35" s="218"/>
    </row>
    <row r="36" spans="1:30" ht="19.5" customHeight="1">
      <c r="A36" s="627"/>
      <c r="B36" s="1936" t="s">
        <v>723</v>
      </c>
      <c r="C36" s="1937"/>
      <c r="D36" s="1937"/>
      <c r="E36" s="1937"/>
      <c r="F36" s="1937"/>
      <c r="G36" s="1937"/>
      <c r="H36" s="1937"/>
      <c r="I36" s="1938"/>
      <c r="J36" s="1939" t="s">
        <v>724</v>
      </c>
      <c r="K36" s="1940"/>
      <c r="L36" s="1941" t="s">
        <v>176</v>
      </c>
      <c r="M36" s="1941"/>
      <c r="N36" s="1942">
        <v>4600</v>
      </c>
      <c r="O36" s="1942"/>
      <c r="P36" s="628"/>
      <c r="Q36" s="1943">
        <f>N36*P36</f>
        <v>0</v>
      </c>
      <c r="R36" s="1944"/>
      <c r="V36" s="240"/>
      <c r="W36" s="230"/>
      <c r="X36" s="230"/>
      <c r="Y36" s="230"/>
      <c r="Z36" s="241"/>
      <c r="AA36" s="230"/>
      <c r="AB36" s="219"/>
      <c r="AC36" s="219"/>
      <c r="AD36" s="218"/>
    </row>
    <row r="37" spans="1:30" ht="19.5" customHeight="1">
      <c r="A37" s="627"/>
      <c r="B37" s="1687" t="s">
        <v>725</v>
      </c>
      <c r="C37" s="1679"/>
      <c r="D37" s="1679"/>
      <c r="E37" s="1679"/>
      <c r="F37" s="1679"/>
      <c r="G37" s="1679"/>
      <c r="H37" s="1679"/>
      <c r="I37" s="1680"/>
      <c r="J37" s="1681" t="s">
        <v>724</v>
      </c>
      <c r="K37" s="1682"/>
      <c r="L37" s="1683" t="s">
        <v>179</v>
      </c>
      <c r="M37" s="1683"/>
      <c r="N37" s="1684">
        <v>5100</v>
      </c>
      <c r="O37" s="1684"/>
      <c r="P37" s="426"/>
      <c r="Q37" s="1946">
        <f t="shared" ref="Q37:Q40" si="0">N37*P37</f>
        <v>0</v>
      </c>
      <c r="R37" s="1947"/>
      <c r="V37" s="219"/>
      <c r="W37" s="230"/>
      <c r="X37" s="230"/>
      <c r="Y37" s="230"/>
      <c r="Z37" s="241"/>
      <c r="AA37" s="230"/>
      <c r="AB37" s="219"/>
      <c r="AC37" s="219"/>
      <c r="AD37" s="218"/>
    </row>
    <row r="38" spans="1:30" ht="19.5" customHeight="1">
      <c r="A38" s="627"/>
      <c r="B38" s="1936" t="s">
        <v>726</v>
      </c>
      <c r="C38" s="1937"/>
      <c r="D38" s="1937"/>
      <c r="E38" s="1937"/>
      <c r="F38" s="1937"/>
      <c r="G38" s="1937"/>
      <c r="H38" s="1937"/>
      <c r="I38" s="1938"/>
      <c r="J38" s="1681" t="s">
        <v>724</v>
      </c>
      <c r="K38" s="1682"/>
      <c r="L38" s="1941" t="s">
        <v>181</v>
      </c>
      <c r="M38" s="1941"/>
      <c r="N38" s="1942">
        <v>6100</v>
      </c>
      <c r="O38" s="1942"/>
      <c r="P38" s="628"/>
      <c r="Q38" s="1943">
        <f t="shared" si="0"/>
        <v>0</v>
      </c>
      <c r="R38" s="1944"/>
      <c r="V38" s="219"/>
      <c r="AC38" s="219"/>
      <c r="AD38" s="218"/>
    </row>
    <row r="39" spans="1:30" ht="19.5" customHeight="1">
      <c r="A39" s="627"/>
      <c r="B39" s="1687" t="s">
        <v>727</v>
      </c>
      <c r="C39" s="1679"/>
      <c r="D39" s="1679"/>
      <c r="E39" s="1679"/>
      <c r="F39" s="1679"/>
      <c r="G39" s="1679"/>
      <c r="H39" s="1679"/>
      <c r="I39" s="1680"/>
      <c r="J39" s="1681" t="s">
        <v>724</v>
      </c>
      <c r="K39" s="1682"/>
      <c r="L39" s="1683" t="s">
        <v>183</v>
      </c>
      <c r="M39" s="1683"/>
      <c r="N39" s="1684">
        <v>16500</v>
      </c>
      <c r="O39" s="1684"/>
      <c r="P39" s="426"/>
      <c r="Q39" s="1946">
        <f t="shared" si="0"/>
        <v>0</v>
      </c>
      <c r="R39" s="1947"/>
      <c r="V39" s="218"/>
      <c r="AC39" s="219"/>
      <c r="AD39" s="218"/>
    </row>
    <row r="40" spans="1:30" ht="19.5" customHeight="1" thickBot="1">
      <c r="A40" s="627"/>
      <c r="B40" s="1948" t="s">
        <v>728</v>
      </c>
      <c r="C40" s="1949"/>
      <c r="D40" s="1949"/>
      <c r="E40" s="1949"/>
      <c r="F40" s="1937"/>
      <c r="G40" s="1949"/>
      <c r="H40" s="1949"/>
      <c r="I40" s="1950"/>
      <c r="J40" s="1681" t="s">
        <v>724</v>
      </c>
      <c r="K40" s="1682"/>
      <c r="L40" s="1941" t="s">
        <v>185</v>
      </c>
      <c r="M40" s="1941"/>
      <c r="N40" s="1942">
        <v>21500</v>
      </c>
      <c r="O40" s="1942"/>
      <c r="P40" s="628"/>
      <c r="Q40" s="1943">
        <f t="shared" si="0"/>
        <v>0</v>
      </c>
      <c r="R40" s="1944"/>
      <c r="V40" s="219"/>
      <c r="AC40" s="219"/>
      <c r="AD40" s="218"/>
    </row>
    <row r="41" spans="1:30" ht="21" customHeight="1" thickBot="1">
      <c r="A41" s="627"/>
      <c r="B41" s="1951" t="s">
        <v>618</v>
      </c>
      <c r="C41" s="1952"/>
      <c r="D41" s="1952"/>
      <c r="E41" s="1952"/>
      <c r="F41" s="450"/>
      <c r="G41" s="451" t="s">
        <v>573</v>
      </c>
      <c r="H41" s="453" t="s">
        <v>574</v>
      </c>
      <c r="I41" s="453"/>
      <c r="J41" s="453"/>
      <c r="K41" s="651"/>
      <c r="L41" s="651"/>
      <c r="M41" s="652"/>
      <c r="N41" s="653"/>
      <c r="O41" s="654"/>
      <c r="P41" s="425"/>
      <c r="Q41" s="629"/>
      <c r="R41" s="630" t="s">
        <v>619</v>
      </c>
      <c r="V41" s="219"/>
      <c r="AC41" s="219"/>
      <c r="AD41" s="218"/>
    </row>
    <row r="42" spans="1:30" ht="21" customHeight="1">
      <c r="A42" s="627"/>
      <c r="B42" s="655" t="s">
        <v>620</v>
      </c>
      <c r="C42" s="650"/>
      <c r="D42" s="650"/>
      <c r="E42" s="656"/>
      <c r="F42" s="657"/>
      <c r="G42" s="453"/>
      <c r="H42" s="658"/>
      <c r="I42" s="659"/>
      <c r="J42" s="659"/>
      <c r="K42" s="1953" t="s">
        <v>577</v>
      </c>
      <c r="L42" s="1954"/>
      <c r="M42" s="1955"/>
      <c r="N42" s="1956">
        <v>500</v>
      </c>
      <c r="O42" s="1956"/>
      <c r="P42" s="423" t="str">
        <f>IF(F41&gt;1,F41-1,"")</f>
        <v/>
      </c>
      <c r="Q42" s="1957" t="str">
        <f>IF(F41&gt;1,(F41-1)*500,"")</f>
        <v/>
      </c>
      <c r="R42" s="1946"/>
      <c r="V42" s="219"/>
      <c r="AC42" s="219"/>
      <c r="AD42" s="218"/>
    </row>
    <row r="43" spans="1:30" ht="26.1" customHeight="1">
      <c r="A43" s="631" t="s">
        <v>729</v>
      </c>
      <c r="B43" s="632"/>
      <c r="C43" s="632"/>
      <c r="D43" s="632"/>
      <c r="E43" s="632"/>
      <c r="F43" s="632"/>
      <c r="G43" s="632"/>
      <c r="H43" s="632"/>
      <c r="I43" s="632"/>
      <c r="J43" s="520"/>
      <c r="K43" s="633" t="s">
        <v>624</v>
      </c>
      <c r="L43" s="633"/>
      <c r="M43" s="633"/>
      <c r="N43" s="1958" t="s">
        <v>588</v>
      </c>
      <c r="O43" s="1959"/>
      <c r="P43" s="1960"/>
      <c r="Q43" s="1961">
        <f>IF(SUM(Q36:R42)="","",SUM(Q36:R42))</f>
        <v>0</v>
      </c>
      <c r="R43" s="1962"/>
      <c r="V43" s="230"/>
      <c r="W43" s="242" t="s">
        <v>442</v>
      </c>
      <c r="X43" s="218" t="s">
        <v>2</v>
      </c>
      <c r="Y43" s="218" t="s">
        <v>198</v>
      </c>
      <c r="Z43" s="242" t="s">
        <v>528</v>
      </c>
      <c r="AA43" s="242" t="s">
        <v>444</v>
      </c>
      <c r="AB43" s="242" t="s">
        <v>445</v>
      </c>
      <c r="AC43" s="219"/>
      <c r="AD43" s="218"/>
    </row>
    <row r="44" spans="1:30" ht="26.1" customHeight="1">
      <c r="A44" s="634"/>
      <c r="B44" s="635"/>
      <c r="C44" s="635"/>
      <c r="D44" s="635"/>
      <c r="E44" s="635"/>
      <c r="F44" s="635"/>
      <c r="G44" s="635"/>
      <c r="H44" s="635"/>
      <c r="I44" s="635"/>
      <c r="J44" s="636"/>
      <c r="K44" s="636"/>
      <c r="L44" s="637"/>
      <c r="M44" s="637"/>
      <c r="N44" s="1963" t="s">
        <v>730</v>
      </c>
      <c r="O44" s="1964"/>
      <c r="P44" s="1965"/>
      <c r="Q44" s="1961">
        <f>IF(Q43="","",INT(Q43*0.1))</f>
        <v>0</v>
      </c>
      <c r="R44" s="1962"/>
      <c r="V44" s="230"/>
      <c r="W44" s="242"/>
      <c r="X44" s="218"/>
      <c r="Y44" s="218"/>
      <c r="Z44" s="242"/>
      <c r="AA44" s="242"/>
      <c r="AB44" s="242"/>
      <c r="AC44" s="219"/>
      <c r="AD44" s="218"/>
    </row>
    <row r="45" spans="1:30" ht="26.1" customHeight="1">
      <c r="A45" s="543"/>
      <c r="B45" s="1966"/>
      <c r="C45" s="1966"/>
      <c r="D45" s="1966"/>
      <c r="E45" s="1966"/>
      <c r="F45" s="1966"/>
      <c r="G45" s="1966"/>
      <c r="H45" s="1966"/>
      <c r="I45" s="1966"/>
      <c r="J45" s="1966"/>
      <c r="K45" s="1966"/>
      <c r="L45" s="1967"/>
      <c r="M45" s="1967"/>
      <c r="N45" s="1968" t="s">
        <v>580</v>
      </c>
      <c r="O45" s="1969"/>
      <c r="P45" s="1970"/>
      <c r="Q45" s="1971">
        <f>IF(Q43="","",Q43+Q44)</f>
        <v>0</v>
      </c>
      <c r="R45" s="1972"/>
      <c r="V45" s="219"/>
      <c r="W45" s="242"/>
      <c r="X45" s="228" t="b">
        <v>0</v>
      </c>
      <c r="Y45" s="228" t="b">
        <v>0</v>
      </c>
      <c r="Z45" s="228" t="b">
        <v>0</v>
      </c>
      <c r="AA45" s="228" t="b">
        <v>0</v>
      </c>
      <c r="AB45" s="228" t="b">
        <v>0</v>
      </c>
      <c r="AC45" s="219"/>
      <c r="AD45" s="218"/>
    </row>
    <row r="46" spans="1:30" ht="26.1" customHeight="1">
      <c r="A46" s="638"/>
      <c r="B46" s="638"/>
      <c r="C46" s="638"/>
      <c r="D46" s="638"/>
      <c r="E46" s="638"/>
      <c r="F46" s="638"/>
      <c r="G46" s="638"/>
      <c r="H46" s="638"/>
      <c r="I46" s="638"/>
      <c r="J46" s="638"/>
      <c r="K46" s="638"/>
      <c r="L46" s="386"/>
      <c r="M46" s="386"/>
      <c r="N46" s="386"/>
      <c r="O46" s="386"/>
      <c r="Q46" s="639"/>
      <c r="R46" s="639"/>
      <c r="V46" s="219"/>
      <c r="W46" s="242"/>
      <c r="X46" s="218"/>
      <c r="Y46" s="218"/>
      <c r="Z46" s="218"/>
      <c r="AA46" s="218"/>
      <c r="AB46" s="218"/>
      <c r="AC46" s="219"/>
      <c r="AD46" s="218"/>
    </row>
    <row r="47" spans="1:30" ht="26.1" customHeight="1">
      <c r="A47" s="638"/>
      <c r="B47" s="638"/>
      <c r="C47" s="638"/>
      <c r="D47" s="638"/>
      <c r="E47" s="638"/>
      <c r="F47" s="638"/>
      <c r="G47" s="638"/>
      <c r="H47" s="638"/>
      <c r="I47" s="638"/>
      <c r="J47" s="638"/>
      <c r="K47" s="638"/>
      <c r="L47" s="386"/>
      <c r="M47" s="386"/>
      <c r="N47" s="386"/>
      <c r="O47" s="386"/>
      <c r="Q47" s="639"/>
      <c r="R47" s="639"/>
      <c r="V47" s="218"/>
      <c r="W47" s="242" t="s">
        <v>305</v>
      </c>
      <c r="X47" s="218"/>
      <c r="Y47" s="218"/>
      <c r="Z47" s="218"/>
      <c r="AA47" s="218"/>
      <c r="AB47" s="218"/>
      <c r="AC47" s="218"/>
      <c r="AD47" s="218"/>
    </row>
    <row r="48" spans="1:30" ht="26.1" customHeight="1">
      <c r="A48" s="638"/>
      <c r="B48" s="638"/>
      <c r="C48" s="638"/>
      <c r="D48" s="638"/>
      <c r="E48" s="638"/>
      <c r="F48" s="638"/>
      <c r="G48" s="638"/>
      <c r="H48" s="638"/>
      <c r="I48" s="638"/>
      <c r="J48" s="638"/>
      <c r="K48" s="638"/>
      <c r="L48" s="386"/>
      <c r="M48" s="386"/>
      <c r="N48" s="386"/>
      <c r="O48" s="386"/>
      <c r="Q48" s="639"/>
      <c r="R48" s="639"/>
      <c r="V48" s="218"/>
      <c r="W48" s="228" t="b">
        <v>0</v>
      </c>
      <c r="X48" s="218"/>
      <c r="Y48" s="218"/>
      <c r="Z48" s="218"/>
      <c r="AA48" s="218"/>
      <c r="AB48" s="218"/>
      <c r="AC48" s="218"/>
      <c r="AD48" s="218"/>
    </row>
    <row r="49" spans="1:30" ht="21.75" customHeight="1">
      <c r="A49" s="640"/>
      <c r="B49" s="640"/>
      <c r="C49" s="641"/>
      <c r="D49" s="641"/>
      <c r="E49" s="641"/>
      <c r="F49" s="386"/>
      <c r="G49" s="386"/>
      <c r="H49" s="386"/>
      <c r="I49" s="386"/>
      <c r="J49" s="386"/>
      <c r="K49" s="386"/>
      <c r="L49" s="386"/>
      <c r="O49" s="386"/>
      <c r="P49" s="1973"/>
      <c r="Q49" s="1973"/>
      <c r="R49" s="1973"/>
      <c r="V49" s="218"/>
      <c r="W49" s="242" t="s">
        <v>447</v>
      </c>
      <c r="X49" s="218"/>
      <c r="Y49" s="218"/>
      <c r="Z49" s="218"/>
      <c r="AA49" s="218"/>
      <c r="AB49" s="218"/>
      <c r="AC49" s="218"/>
      <c r="AD49" s="218"/>
    </row>
    <row r="50" spans="1:30" ht="12" customHeight="1">
      <c r="A50" s="640"/>
      <c r="B50" s="640"/>
      <c r="C50" s="641"/>
      <c r="D50" s="641"/>
      <c r="E50" s="641"/>
      <c r="F50" s="386"/>
      <c r="G50" s="386"/>
      <c r="H50" s="386"/>
      <c r="I50" s="386"/>
      <c r="J50" s="386"/>
      <c r="K50" s="386"/>
      <c r="L50" s="386"/>
      <c r="O50" s="386"/>
      <c r="P50" s="642"/>
      <c r="Q50" s="643"/>
      <c r="R50" s="644" t="s">
        <v>731</v>
      </c>
      <c r="V50" s="218"/>
      <c r="W50" s="228" t="b">
        <v>0</v>
      </c>
      <c r="X50" s="218"/>
      <c r="Y50" s="218"/>
      <c r="Z50" s="218"/>
      <c r="AA50" s="218"/>
      <c r="AB50" s="218"/>
      <c r="AC50" s="218"/>
      <c r="AD50" s="218"/>
    </row>
    <row r="51" spans="1:30" ht="18" customHeight="1">
      <c r="A51" s="528"/>
      <c r="B51" s="1700" t="s">
        <v>627</v>
      </c>
      <c r="C51" s="1700"/>
      <c r="D51" s="1700"/>
      <c r="E51" s="1700"/>
      <c r="F51" s="529"/>
      <c r="G51" s="529"/>
      <c r="H51" s="645"/>
      <c r="I51" s="530"/>
      <c r="J51" s="436"/>
      <c r="K51" s="436"/>
      <c r="L51" s="544"/>
      <c r="M51" s="531"/>
      <c r="N51" s="531"/>
      <c r="O51" s="646" t="s">
        <v>732</v>
      </c>
      <c r="P51" s="647"/>
      <c r="Q51" s="1567" t="s">
        <v>585</v>
      </c>
      <c r="R51" s="1568"/>
      <c r="V51" s="218"/>
      <c r="W51" s="218"/>
      <c r="X51" s="219"/>
      <c r="Y51" s="219"/>
      <c r="Z51" s="219"/>
      <c r="AA51" s="218"/>
      <c r="AB51" s="218"/>
      <c r="AC51" s="218"/>
      <c r="AD51" s="218"/>
    </row>
    <row r="52" spans="1:30" ht="23.25" customHeight="1">
      <c r="A52" s="648"/>
      <c r="B52" s="1701"/>
      <c r="C52" s="1701"/>
      <c r="D52" s="1701"/>
      <c r="E52" s="1701"/>
      <c r="F52" s="649"/>
      <c r="G52" s="649"/>
      <c r="H52" s="649"/>
      <c r="I52" s="534"/>
      <c r="J52" s="535"/>
      <c r="K52" s="535"/>
      <c r="L52" s="535"/>
      <c r="M52" s="535"/>
      <c r="N52" s="535"/>
      <c r="O52" s="536"/>
      <c r="P52" s="537"/>
      <c r="Q52" s="1702" t="s">
        <v>629</v>
      </c>
      <c r="R52" s="1703"/>
      <c r="V52" s="219"/>
      <c r="W52" s="218"/>
      <c r="X52" s="219"/>
      <c r="Y52" s="219"/>
      <c r="Z52" s="219"/>
      <c r="AA52" s="218"/>
      <c r="AB52" s="218"/>
      <c r="AC52" s="218"/>
      <c r="AD52" s="218"/>
    </row>
    <row r="53" spans="1:30" ht="13.5" customHeight="1">
      <c r="A53" s="1974"/>
      <c r="B53" s="1974"/>
      <c r="C53" s="1974"/>
      <c r="D53" s="1974"/>
      <c r="E53" s="1974"/>
      <c r="F53" s="1974"/>
      <c r="G53" s="1974"/>
      <c r="H53" s="1974"/>
      <c r="I53" s="1974"/>
      <c r="J53" s="1974"/>
      <c r="K53" s="1974"/>
      <c r="L53" s="1974"/>
      <c r="M53" s="1974"/>
      <c r="N53" s="1974"/>
      <c r="O53" s="1974"/>
      <c r="P53" s="1974"/>
      <c r="R53" s="449" t="s">
        <v>733</v>
      </c>
      <c r="V53" s="243"/>
      <c r="W53" s="243"/>
      <c r="X53" s="219"/>
      <c r="Y53" s="219"/>
      <c r="Z53" s="219"/>
      <c r="AA53" s="218"/>
      <c r="AB53" s="218"/>
      <c r="AC53" s="218"/>
      <c r="AD53" s="218"/>
    </row>
    <row r="54" spans="1:30">
      <c r="V54" s="218"/>
      <c r="W54" s="218"/>
      <c r="X54" s="223"/>
      <c r="Y54" s="223"/>
      <c r="Z54" s="223"/>
      <c r="AA54" s="218"/>
      <c r="AB54" s="218"/>
      <c r="AC54" s="218"/>
      <c r="AD54" s="218"/>
    </row>
    <row r="55" spans="1:30" ht="9.75" customHeight="1">
      <c r="A55" s="468"/>
      <c r="B55" s="468"/>
      <c r="C55" s="545"/>
      <c r="D55" s="545"/>
      <c r="E55" s="393"/>
      <c r="F55" s="393"/>
      <c r="G55" s="230"/>
      <c r="H55" s="230"/>
      <c r="I55" s="500"/>
      <c r="J55" s="501"/>
      <c r="K55" s="501"/>
      <c r="L55" s="501"/>
      <c r="M55" s="501"/>
      <c r="N55" s="501"/>
      <c r="O55" s="502"/>
      <c r="P55" s="501"/>
      <c r="Q55" s="501"/>
      <c r="R55" s="501"/>
      <c r="V55" s="218"/>
      <c r="W55" s="218"/>
      <c r="X55" s="218"/>
      <c r="Y55" s="218"/>
      <c r="Z55" s="218"/>
      <c r="AA55" s="218"/>
      <c r="AB55" s="218"/>
      <c r="AC55" s="218"/>
      <c r="AD55" s="218"/>
    </row>
    <row r="56" spans="1:30" ht="17.25" customHeight="1">
      <c r="V56" s="218"/>
      <c r="W56" s="218"/>
      <c r="X56" s="218"/>
      <c r="Y56" s="218"/>
      <c r="Z56" s="218"/>
      <c r="AA56" s="218"/>
      <c r="AB56" s="218"/>
      <c r="AC56" s="218"/>
      <c r="AD56" s="218"/>
    </row>
    <row r="57" spans="1:30">
      <c r="V57" s="218"/>
      <c r="W57" s="218"/>
      <c r="X57" s="218"/>
      <c r="Y57" s="218"/>
      <c r="Z57" s="218"/>
      <c r="AA57" s="218"/>
      <c r="AB57" s="218"/>
      <c r="AC57" s="218"/>
      <c r="AD57" s="218"/>
    </row>
    <row r="58" spans="1:30">
      <c r="V58" s="221"/>
      <c r="W58" s="218"/>
      <c r="X58" s="244"/>
      <c r="Y58" s="221"/>
      <c r="Z58" s="221"/>
      <c r="AA58" s="218"/>
      <c r="AB58" s="218"/>
      <c r="AC58" s="218"/>
      <c r="AD58" s="218"/>
    </row>
    <row r="59" spans="1:30">
      <c r="V59" s="221"/>
      <c r="AC59" s="218"/>
      <c r="AD59" s="218"/>
    </row>
    <row r="60" spans="1:30">
      <c r="V60" s="221"/>
      <c r="AC60" s="218"/>
      <c r="AD60" s="218"/>
    </row>
    <row r="61" spans="1:30">
      <c r="V61" s="221"/>
      <c r="AC61" s="218"/>
      <c r="AD61" s="218"/>
    </row>
    <row r="62" spans="1:30" ht="12" customHeight="1">
      <c r="V62" s="221"/>
      <c r="AC62" s="218"/>
      <c r="AD62" s="218"/>
    </row>
    <row r="63" spans="1:30">
      <c r="V63" s="221"/>
      <c r="AC63" s="218"/>
      <c r="AD63" s="218"/>
    </row>
    <row r="64" spans="1:30">
      <c r="V64" s="221"/>
      <c r="AC64" s="218"/>
      <c r="AD64" s="218"/>
    </row>
    <row r="65" spans="22:30">
      <c r="V65" s="221"/>
      <c r="AC65" s="218"/>
      <c r="AD65" s="218"/>
    </row>
    <row r="66" spans="22:30">
      <c r="V66" s="221"/>
      <c r="W66" s="218"/>
      <c r="X66" s="218"/>
      <c r="Y66" s="218"/>
      <c r="Z66" s="218"/>
      <c r="AA66" s="218"/>
      <c r="AB66" s="218"/>
      <c r="AC66" s="218"/>
      <c r="AD66" s="218"/>
    </row>
    <row r="71" spans="22:30">
      <c r="AA71" s="245"/>
    </row>
  </sheetData>
  <mergeCells count="85">
    <mergeCell ref="P49:R49"/>
    <mergeCell ref="B51:E52"/>
    <mergeCell ref="Q51:R51"/>
    <mergeCell ref="Q52:R52"/>
    <mergeCell ref="A53:P53"/>
    <mergeCell ref="N44:P44"/>
    <mergeCell ref="Q44:R44"/>
    <mergeCell ref="B45:I45"/>
    <mergeCell ref="J45:K45"/>
    <mergeCell ref="L45:M45"/>
    <mergeCell ref="N45:P45"/>
    <mergeCell ref="Q45:R45"/>
    <mergeCell ref="B41:E41"/>
    <mergeCell ref="K42:M42"/>
    <mergeCell ref="N42:O42"/>
    <mergeCell ref="Q42:R42"/>
    <mergeCell ref="N43:P43"/>
    <mergeCell ref="Q43:R43"/>
    <mergeCell ref="B39:I39"/>
    <mergeCell ref="J39:K39"/>
    <mergeCell ref="L39:M39"/>
    <mergeCell ref="N39:O39"/>
    <mergeCell ref="Q39:R39"/>
    <mergeCell ref="B40:I40"/>
    <mergeCell ref="J40:K40"/>
    <mergeCell ref="L40:M40"/>
    <mergeCell ref="N40:O40"/>
    <mergeCell ref="Q40:R40"/>
    <mergeCell ref="B37:I37"/>
    <mergeCell ref="J37:K37"/>
    <mergeCell ref="L37:M37"/>
    <mergeCell ref="N37:O37"/>
    <mergeCell ref="Q37:R37"/>
    <mergeCell ref="B38:I38"/>
    <mergeCell ref="J38:K38"/>
    <mergeCell ref="L38:M38"/>
    <mergeCell ref="N38:O38"/>
    <mergeCell ref="Q38:R38"/>
    <mergeCell ref="Q34:R35"/>
    <mergeCell ref="B36:I36"/>
    <mergeCell ref="J36:K36"/>
    <mergeCell ref="L36:M36"/>
    <mergeCell ref="N36:O36"/>
    <mergeCell ref="Q36:R36"/>
    <mergeCell ref="P34:P35"/>
    <mergeCell ref="A34:A35"/>
    <mergeCell ref="B34:I35"/>
    <mergeCell ref="J34:K35"/>
    <mergeCell ref="L34:M35"/>
    <mergeCell ref="N34:O35"/>
    <mergeCell ref="A29:C29"/>
    <mergeCell ref="D29:R29"/>
    <mergeCell ref="A30:C30"/>
    <mergeCell ref="D30:R30"/>
    <mergeCell ref="A31:C31"/>
    <mergeCell ref="D31:R31"/>
    <mergeCell ref="A28:C28"/>
    <mergeCell ref="E28:I28"/>
    <mergeCell ref="J16:Q16"/>
    <mergeCell ref="A18:C19"/>
    <mergeCell ref="D18:R18"/>
    <mergeCell ref="D19:R19"/>
    <mergeCell ref="A20:C20"/>
    <mergeCell ref="D20:R20"/>
    <mergeCell ref="A22:C22"/>
    <mergeCell ref="I22:O22"/>
    <mergeCell ref="A25:C27"/>
    <mergeCell ref="E26:G26"/>
    <mergeCell ref="P26:Q26"/>
    <mergeCell ref="J11:Q11"/>
    <mergeCell ref="A14:A15"/>
    <mergeCell ref="B14:B15"/>
    <mergeCell ref="C14:C15"/>
    <mergeCell ref="D14:D15"/>
    <mergeCell ref="E14:E15"/>
    <mergeCell ref="J14:Q14"/>
    <mergeCell ref="J15:Q15"/>
    <mergeCell ref="O2:R2"/>
    <mergeCell ref="A9:A10"/>
    <mergeCell ref="B9:B10"/>
    <mergeCell ref="C9:C10"/>
    <mergeCell ref="D9:D10"/>
    <mergeCell ref="E9:E10"/>
    <mergeCell ref="J9:Q9"/>
    <mergeCell ref="J10:Q10"/>
  </mergeCells>
  <phoneticPr fontId="5"/>
  <printOptions horizontalCentered="1"/>
  <pageMargins left="0.23622047244094491" right="0.23622047244094491" top="0.19685039370078741" bottom="0.11811023622047245" header="0.31496062992125984" footer="0.11811023622047245"/>
  <pageSetup paperSize="9" scale="88"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4</xdr:col>
                    <xdr:colOff>66675</xdr:colOff>
                    <xdr:row>42</xdr:row>
                    <xdr:rowOff>57150</xdr:rowOff>
                  </from>
                  <to>
                    <xdr:col>6</xdr:col>
                    <xdr:colOff>0</xdr:colOff>
                    <xdr:row>42</xdr:row>
                    <xdr:rowOff>285750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4</xdr:col>
                    <xdr:colOff>57150</xdr:colOff>
                    <xdr:row>42</xdr:row>
                    <xdr:rowOff>257175</xdr:rowOff>
                  </from>
                  <to>
                    <xdr:col>5</xdr:col>
                    <xdr:colOff>314325</xdr:colOff>
                    <xdr:row>43</xdr:row>
                    <xdr:rowOff>171450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219075</xdr:colOff>
                    <xdr:row>42</xdr:row>
                    <xdr:rowOff>57150</xdr:rowOff>
                  </from>
                  <to>
                    <xdr:col>9</xdr:col>
                    <xdr:colOff>76200</xdr:colOff>
                    <xdr:row>42</xdr:row>
                    <xdr:rowOff>304800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9</xdr:col>
                    <xdr:colOff>190500</xdr:colOff>
                    <xdr:row>42</xdr:row>
                    <xdr:rowOff>66675</xdr:rowOff>
                  </from>
                  <to>
                    <xdr:col>10</xdr:col>
                    <xdr:colOff>295275</xdr:colOff>
                    <xdr:row>42</xdr:row>
                    <xdr:rowOff>276225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85725</xdr:colOff>
                    <xdr:row>21</xdr:row>
                    <xdr:rowOff>0</xdr:rowOff>
                  </from>
                  <to>
                    <xdr:col>5</xdr:col>
                    <xdr:colOff>19050</xdr:colOff>
                    <xdr:row>22</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15</xdr:col>
                    <xdr:colOff>295275</xdr:colOff>
                    <xdr:row>21</xdr:row>
                    <xdr:rowOff>19050</xdr:rowOff>
                  </from>
                  <to>
                    <xdr:col>16</xdr:col>
                    <xdr:colOff>495300</xdr:colOff>
                    <xdr:row>21</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xdr:col>
                    <xdr:colOff>85725</xdr:colOff>
                    <xdr:row>24</xdr:row>
                    <xdr:rowOff>161925</xdr:rowOff>
                  </from>
                  <to>
                    <xdr:col>7</xdr:col>
                    <xdr:colOff>19050</xdr:colOff>
                    <xdr:row>25</xdr:row>
                    <xdr:rowOff>123825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10</xdr:col>
                    <xdr:colOff>76200</xdr:colOff>
                    <xdr:row>24</xdr:row>
                    <xdr:rowOff>47625</xdr:rowOff>
                  </from>
                  <to>
                    <xdr:col>11</xdr:col>
                    <xdr:colOff>123825</xdr:colOff>
                    <xdr:row>25</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14</xdr:col>
                    <xdr:colOff>161925</xdr:colOff>
                    <xdr:row>24</xdr:row>
                    <xdr:rowOff>47625</xdr:rowOff>
                  </from>
                  <to>
                    <xdr:col>15</xdr:col>
                    <xdr:colOff>504825</xdr:colOff>
                    <xdr:row>25</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11</xdr:col>
                    <xdr:colOff>295275</xdr:colOff>
                    <xdr:row>24</xdr:row>
                    <xdr:rowOff>47625</xdr:rowOff>
                  </from>
                  <to>
                    <xdr:col>14</xdr:col>
                    <xdr:colOff>28575</xdr:colOff>
                    <xdr:row>25</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16</xdr:col>
                    <xdr:colOff>57150</xdr:colOff>
                    <xdr:row>24</xdr:row>
                    <xdr:rowOff>47625</xdr:rowOff>
                  </from>
                  <to>
                    <xdr:col>17</xdr:col>
                    <xdr:colOff>266700</xdr:colOff>
                    <xdr:row>25</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76200</xdr:colOff>
                    <xdr:row>25</xdr:row>
                    <xdr:rowOff>9525</xdr:rowOff>
                  </from>
                  <to>
                    <xdr:col>11</xdr:col>
                    <xdr:colOff>123825</xdr:colOff>
                    <xdr:row>25</xdr:row>
                    <xdr:rowOff>247650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11</xdr:col>
                    <xdr:colOff>285750</xdr:colOff>
                    <xdr:row>25</xdr:row>
                    <xdr:rowOff>19050</xdr:rowOff>
                  </from>
                  <to>
                    <xdr:col>14</xdr:col>
                    <xdr:colOff>9525</xdr:colOff>
                    <xdr:row>25</xdr:row>
                    <xdr:rowOff>257175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85725</xdr:colOff>
                    <xdr:row>26</xdr:row>
                    <xdr:rowOff>38100</xdr:rowOff>
                  </from>
                  <to>
                    <xdr:col>7</xdr:col>
                    <xdr:colOff>19050</xdr:colOff>
                    <xdr:row>26</xdr:row>
                    <xdr:rowOff>276225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10</xdr:col>
                    <xdr:colOff>76200</xdr:colOff>
                    <xdr:row>26</xdr:row>
                    <xdr:rowOff>47625</xdr:rowOff>
                  </from>
                  <to>
                    <xdr:col>11</xdr:col>
                    <xdr:colOff>123825</xdr:colOff>
                    <xdr:row>26</xdr:row>
                    <xdr:rowOff>285750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11</xdr:col>
                    <xdr:colOff>285750</xdr:colOff>
                    <xdr:row>26</xdr:row>
                    <xdr:rowOff>47625</xdr:rowOff>
                  </from>
                  <to>
                    <xdr:col>14</xdr:col>
                    <xdr:colOff>133350</xdr:colOff>
                    <xdr:row>26</xdr:row>
                    <xdr:rowOff>285750</xdr:rowOff>
                  </to>
                </anchor>
              </controlPr>
            </control>
          </mc:Choice>
        </mc:AlternateContent>
        <mc:AlternateContent xmlns:mc="http://schemas.openxmlformats.org/markup-compatibility/2006">
          <mc:Choice Requires="x14">
            <control shapeId="13331" r:id="rId20" name="Check Box 17">
              <controlPr defaultSize="0" autoFill="0" autoLine="0" autoPict="0">
                <anchor moveWithCells="1">
                  <from>
                    <xdr:col>0</xdr:col>
                    <xdr:colOff>9525</xdr:colOff>
                    <xdr:row>52</xdr:row>
                    <xdr:rowOff>38100</xdr:rowOff>
                  </from>
                  <to>
                    <xdr:col>0</xdr:col>
                    <xdr:colOff>314325</xdr:colOff>
                    <xdr:row>53</xdr:row>
                    <xdr:rowOff>76200</xdr:rowOff>
                  </to>
                </anchor>
              </controlPr>
            </control>
          </mc:Choice>
        </mc:AlternateContent>
        <mc:AlternateContent xmlns:mc="http://schemas.openxmlformats.org/markup-compatibility/2006">
          <mc:Choice Requires="x14">
            <control shapeId="13332" r:id="rId21" name="Check Box 18">
              <controlPr defaultSize="0" autoFill="0" autoLine="0" autoPict="0">
                <anchor moveWithCells="1">
                  <from>
                    <xdr:col>0</xdr:col>
                    <xdr:colOff>85725</xdr:colOff>
                    <xdr:row>48</xdr:row>
                    <xdr:rowOff>76200</xdr:rowOff>
                  </from>
                  <to>
                    <xdr:col>1</xdr:col>
                    <xdr:colOff>0</xdr:colOff>
                    <xdr:row>48</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E5DA-F085-4FA5-A72C-95208CBC6063}">
  <sheetPr>
    <tabColor rgb="FF00B0F0"/>
  </sheetPr>
  <dimension ref="A1:CH51"/>
  <sheetViews>
    <sheetView showGridLines="0" showZeros="0" zoomScaleNormal="100" zoomScaleSheetLayoutView="106" workbookViewId="0">
      <selection activeCell="J19" sqref="J19:AP19"/>
    </sheetView>
  </sheetViews>
  <sheetFormatPr defaultRowHeight="14.25"/>
  <cols>
    <col min="1" max="1" width="1.625" customWidth="1"/>
    <col min="2" max="2" width="3.75" customWidth="1"/>
    <col min="3" max="3" width="2.625" customWidth="1"/>
    <col min="4" max="5" width="3.125" customWidth="1"/>
    <col min="6" max="6" width="3.25" customWidth="1"/>
    <col min="7" max="9" width="3.125" customWidth="1"/>
    <col min="10" max="10" width="3.25" customWidth="1"/>
    <col min="11" max="39" width="2.625" customWidth="1"/>
    <col min="40" max="40" width="3.125" customWidth="1"/>
    <col min="41" max="41" width="1.625" style="1" customWidth="1"/>
    <col min="42" max="42" width="10.5" style="21" customWidth="1"/>
    <col min="43" max="52" width="9" hidden="1" customWidth="1"/>
    <col min="53" max="53" width="9.375" hidden="1" customWidth="1"/>
    <col min="54" max="60" width="9" hidden="1" customWidth="1"/>
    <col min="61" max="61" width="16.125" hidden="1" customWidth="1"/>
    <col min="62" max="62" width="4.625" customWidth="1"/>
    <col min="63" max="63" width="6" customWidth="1"/>
    <col min="65" max="65" width="18.5" customWidth="1"/>
    <col min="66" max="68" width="9" customWidth="1"/>
    <col min="69" max="69" width="2.625" customWidth="1"/>
    <col min="70" max="77" width="9" customWidth="1"/>
  </cols>
  <sheetData>
    <row r="1" spans="1:64">
      <c r="AN1" s="1985" t="s">
        <v>307</v>
      </c>
      <c r="AO1" s="1985"/>
      <c r="AP1" s="1985"/>
    </row>
    <row r="2" spans="1:64" ht="28.5">
      <c r="B2" s="758" t="s">
        <v>308</v>
      </c>
      <c r="C2" s="28"/>
      <c r="D2" s="28"/>
      <c r="E2" s="28"/>
      <c r="F2" s="28"/>
      <c r="AD2" s="30"/>
      <c r="AG2" s="30" t="s">
        <v>4</v>
      </c>
      <c r="AO2" s="672"/>
      <c r="AP2" s="29"/>
    </row>
    <row r="3" spans="1:64" ht="12" customHeight="1">
      <c r="B3" s="28"/>
      <c r="C3" s="28"/>
      <c r="D3" s="28"/>
      <c r="E3" s="28"/>
      <c r="AC3" s="30"/>
      <c r="AD3" s="30"/>
    </row>
    <row r="4" spans="1:64" ht="13.5" customHeight="1">
      <c r="B4" t="s">
        <v>6</v>
      </c>
      <c r="F4" s="28"/>
      <c r="BK4" s="163"/>
    </row>
    <row r="5" spans="1:64" ht="13.5" customHeight="1">
      <c r="F5" s="28"/>
    </row>
    <row r="6" spans="1:64">
      <c r="B6" s="33"/>
      <c r="H6" s="6"/>
      <c r="I6" s="119"/>
      <c r="J6" s="119"/>
      <c r="K6" s="6"/>
      <c r="L6" s="6"/>
      <c r="M6" s="6"/>
      <c r="N6" s="6"/>
      <c r="P6" s="119"/>
      <c r="BK6" s="163"/>
      <c r="BL6" s="164"/>
    </row>
    <row r="7" spans="1:64" ht="14.25" customHeight="1">
      <c r="B7" s="82"/>
      <c r="C7" s="6"/>
      <c r="D7" s="6"/>
      <c r="E7" s="6"/>
      <c r="F7" s="6"/>
      <c r="G7" s="6"/>
      <c r="H7" s="6"/>
      <c r="I7" s="6"/>
      <c r="J7" s="6"/>
      <c r="K7" s="6"/>
      <c r="L7" s="6"/>
      <c r="M7" s="6"/>
      <c r="N7" s="6"/>
      <c r="O7" s="6"/>
      <c r="P7" s="6"/>
      <c r="Q7" s="6"/>
      <c r="R7" s="6"/>
      <c r="S7" s="6"/>
      <c r="AN7" s="6"/>
      <c r="BK7" s="163"/>
      <c r="BL7" s="164"/>
    </row>
    <row r="8" spans="1:64" ht="14.25" customHeight="1">
      <c r="B8" s="82"/>
      <c r="C8" s="82"/>
      <c r="D8" s="82"/>
      <c r="E8" s="82"/>
      <c r="F8" s="33" t="s">
        <v>11</v>
      </c>
      <c r="BK8" s="163"/>
      <c r="BL8" s="164"/>
    </row>
    <row r="9" spans="1:64" ht="21.75" customHeight="1">
      <c r="B9" s="6"/>
      <c r="F9" s="1018"/>
      <c r="G9" s="1986"/>
      <c r="H9" s="1020"/>
      <c r="I9" s="1020"/>
      <c r="J9" s="1022"/>
      <c r="L9" s="33" t="s">
        <v>12</v>
      </c>
      <c r="P9" s="673"/>
      <c r="Q9" s="673"/>
      <c r="R9" s="1975" t="s">
        <v>737</v>
      </c>
      <c r="S9" s="1975"/>
      <c r="T9" s="1975"/>
      <c r="U9" s="1975"/>
      <c r="V9" s="1975"/>
      <c r="W9" s="1975"/>
      <c r="X9" s="1975"/>
      <c r="Y9" s="1975"/>
      <c r="Z9" s="1975"/>
      <c r="AA9" s="1975"/>
      <c r="AB9" s="1975"/>
      <c r="AC9" s="1975"/>
      <c r="AD9" s="1975"/>
      <c r="AE9" s="1975"/>
      <c r="AF9" s="1975"/>
      <c r="AG9" s="1975"/>
      <c r="AH9" s="1975"/>
      <c r="AI9" s="1975"/>
      <c r="AJ9" s="1975"/>
      <c r="AK9" s="1975"/>
      <c r="AL9" s="1975"/>
      <c r="AP9"/>
      <c r="AQ9" s="21"/>
      <c r="BK9" s="163"/>
      <c r="BL9" s="164"/>
    </row>
    <row r="10" spans="1:64" ht="21.75" customHeight="1">
      <c r="B10" s="82"/>
      <c r="E10" s="674"/>
      <c r="F10" s="1019"/>
      <c r="G10" s="1987"/>
      <c r="H10" s="1021"/>
      <c r="I10" s="1021"/>
      <c r="J10" s="1023"/>
      <c r="L10" s="33" t="s">
        <v>13</v>
      </c>
      <c r="P10" s="673"/>
      <c r="Q10" s="673"/>
      <c r="R10" s="1975" t="s">
        <v>740</v>
      </c>
      <c r="S10" s="1975"/>
      <c r="T10" s="1975"/>
      <c r="U10" s="1975"/>
      <c r="V10" s="1975"/>
      <c r="W10" s="1975"/>
      <c r="X10" s="1975"/>
      <c r="Y10" s="1975"/>
      <c r="Z10" s="1975"/>
      <c r="AA10" s="1975"/>
      <c r="AB10" s="1975"/>
      <c r="AC10" s="1975"/>
      <c r="AD10" s="1975"/>
      <c r="AE10" s="1975"/>
      <c r="AF10" s="1975"/>
      <c r="AG10" s="1975"/>
      <c r="AH10" s="1975"/>
      <c r="AI10" s="1975"/>
      <c r="AJ10" s="1975"/>
      <c r="AK10" s="1975"/>
      <c r="AL10" s="1975"/>
      <c r="AP10"/>
      <c r="AQ10" s="21"/>
      <c r="BK10" s="163"/>
      <c r="BL10" s="164"/>
    </row>
    <row r="11" spans="1:64" ht="21.75" customHeight="1">
      <c r="L11" s="82" t="s">
        <v>15</v>
      </c>
      <c r="P11" s="132"/>
      <c r="Q11" s="673"/>
      <c r="R11" s="1975" t="s">
        <v>741</v>
      </c>
      <c r="S11" s="1975"/>
      <c r="T11" s="1975"/>
      <c r="U11" s="1975"/>
      <c r="V11" s="1975"/>
      <c r="W11" s="1975"/>
      <c r="X11" s="1975"/>
      <c r="Y11" s="1975"/>
      <c r="Z11" s="1975"/>
      <c r="AA11" s="1975"/>
      <c r="AB11" s="1975"/>
      <c r="AC11" s="1975"/>
      <c r="AD11" s="1975"/>
      <c r="AE11" s="1975"/>
      <c r="AF11" s="1975"/>
      <c r="AG11" s="1975"/>
      <c r="AH11" s="1975"/>
      <c r="AI11" s="1975"/>
      <c r="AJ11" s="1975"/>
      <c r="AK11" s="1975"/>
      <c r="AL11" s="1975"/>
      <c r="AP11"/>
      <c r="AQ11" s="21"/>
      <c r="BK11" s="163"/>
      <c r="BL11" s="164"/>
    </row>
    <row r="12" spans="1:64" ht="12" customHeight="1">
      <c r="F12" s="771" t="s">
        <v>144</v>
      </c>
      <c r="G12" s="772"/>
      <c r="H12" s="772"/>
      <c r="I12" s="772"/>
      <c r="J12" s="772"/>
      <c r="K12" s="772"/>
      <c r="L12" s="772"/>
      <c r="M12" s="772"/>
      <c r="N12" s="772"/>
      <c r="O12" s="772"/>
      <c r="P12" s="772"/>
      <c r="Q12" s="773"/>
      <c r="R12" s="774"/>
      <c r="S12" s="774"/>
      <c r="T12" s="774"/>
      <c r="U12" s="774"/>
      <c r="V12" s="774"/>
      <c r="W12" s="774"/>
      <c r="X12" s="774"/>
      <c r="Y12" s="774"/>
      <c r="Z12" s="774"/>
      <c r="AA12" s="774"/>
      <c r="AB12" s="774"/>
      <c r="AC12" s="774"/>
      <c r="AD12" s="774"/>
      <c r="AE12" s="774"/>
      <c r="AF12" s="774"/>
      <c r="AG12" s="774"/>
      <c r="AH12" s="774"/>
      <c r="AI12" s="775"/>
      <c r="AJ12" s="775"/>
      <c r="AK12" s="775"/>
      <c r="AL12" s="775"/>
      <c r="AP12"/>
      <c r="AQ12" s="21"/>
      <c r="BK12" s="163"/>
      <c r="BL12" s="164"/>
    </row>
    <row r="13" spans="1:64" ht="21.75" customHeight="1">
      <c r="F13" s="1976"/>
      <c r="G13" s="1978"/>
      <c r="H13" s="1980"/>
      <c r="I13" s="1980"/>
      <c r="J13" s="1982"/>
      <c r="K13" s="772"/>
      <c r="L13" s="771" t="s">
        <v>12</v>
      </c>
      <c r="M13" s="772"/>
      <c r="N13" s="772"/>
      <c r="O13" s="772"/>
      <c r="P13" s="773"/>
      <c r="Q13" s="773"/>
      <c r="R13" s="1984"/>
      <c r="S13" s="1984"/>
      <c r="T13" s="1984"/>
      <c r="U13" s="1984"/>
      <c r="V13" s="1984"/>
      <c r="W13" s="1984"/>
      <c r="X13" s="1984"/>
      <c r="Y13" s="1984"/>
      <c r="Z13" s="1984"/>
      <c r="AA13" s="1984"/>
      <c r="AB13" s="1984"/>
      <c r="AC13" s="1984"/>
      <c r="AD13" s="1984"/>
      <c r="AE13" s="1984"/>
      <c r="AF13" s="1984"/>
      <c r="AG13" s="1984"/>
      <c r="AH13" s="1984"/>
      <c r="AI13" s="1984"/>
      <c r="AJ13" s="1984"/>
      <c r="AK13" s="1984"/>
      <c r="AL13" s="1984"/>
      <c r="AP13"/>
      <c r="AQ13" s="21"/>
      <c r="BK13" s="163"/>
      <c r="BL13" s="164"/>
    </row>
    <row r="14" spans="1:64" ht="21.75" customHeight="1">
      <c r="E14" s="674"/>
      <c r="F14" s="1977"/>
      <c r="G14" s="1979"/>
      <c r="H14" s="1981"/>
      <c r="I14" s="1981"/>
      <c r="J14" s="1983"/>
      <c r="K14" s="772"/>
      <c r="L14" s="771" t="s">
        <v>13</v>
      </c>
      <c r="M14" s="772"/>
      <c r="N14" s="772"/>
      <c r="O14" s="772"/>
      <c r="P14" s="773"/>
      <c r="Q14" s="773"/>
      <c r="R14" s="1984"/>
      <c r="S14" s="1984"/>
      <c r="T14" s="1984"/>
      <c r="U14" s="1984"/>
      <c r="V14" s="1984"/>
      <c r="W14" s="1984"/>
      <c r="X14" s="1984"/>
      <c r="Y14" s="1984"/>
      <c r="Z14" s="1984"/>
      <c r="AA14" s="1984"/>
      <c r="AB14" s="1984"/>
      <c r="AC14" s="1984"/>
      <c r="AD14" s="1984"/>
      <c r="AE14" s="1984"/>
      <c r="AF14" s="1984"/>
      <c r="AG14" s="1984"/>
      <c r="AH14" s="1984"/>
      <c r="AI14" s="1984"/>
      <c r="AJ14" s="1984"/>
      <c r="AK14" s="1984"/>
      <c r="AL14" s="1984"/>
      <c r="AP14"/>
      <c r="AQ14" s="21"/>
      <c r="BK14" s="163"/>
      <c r="BL14" s="164"/>
    </row>
    <row r="15" spans="1:64" ht="21.75" customHeight="1">
      <c r="F15" s="772"/>
      <c r="G15" s="772"/>
      <c r="H15" s="772"/>
      <c r="I15" s="772"/>
      <c r="J15" s="772"/>
      <c r="K15" s="772"/>
      <c r="L15" s="776" t="s">
        <v>15</v>
      </c>
      <c r="M15" s="772"/>
      <c r="N15" s="772"/>
      <c r="O15" s="772"/>
      <c r="P15" s="777"/>
      <c r="Q15" s="773"/>
      <c r="R15" s="1984"/>
      <c r="S15" s="1984"/>
      <c r="T15" s="1984"/>
      <c r="U15" s="1984"/>
      <c r="V15" s="1984"/>
      <c r="W15" s="1984"/>
      <c r="X15" s="1984"/>
      <c r="Y15" s="1984"/>
      <c r="Z15" s="1984"/>
      <c r="AA15" s="1984"/>
      <c r="AB15" s="1984"/>
      <c r="AC15" s="1984"/>
      <c r="AD15" s="1984"/>
      <c r="AE15" s="1984"/>
      <c r="AF15" s="1984"/>
      <c r="AG15" s="1984"/>
      <c r="AH15" s="1984"/>
      <c r="AI15" s="1984"/>
      <c r="AJ15" s="1984"/>
      <c r="AK15" s="1984"/>
      <c r="AL15" s="1984"/>
      <c r="AP15"/>
      <c r="AQ15" s="21"/>
      <c r="BK15" s="163"/>
      <c r="BL15" s="164"/>
    </row>
    <row r="16" spans="1:64" ht="19.5" customHeight="1">
      <c r="A16" t="s">
        <v>145</v>
      </c>
      <c r="B16" s="82" t="s">
        <v>24</v>
      </c>
      <c r="P16" s="675"/>
      <c r="Q16" s="675"/>
      <c r="R16" s="675"/>
      <c r="S16" s="675"/>
      <c r="T16" s="675"/>
      <c r="U16" s="675"/>
      <c r="V16" s="675"/>
      <c r="W16" s="675"/>
      <c r="X16" s="675"/>
      <c r="Y16" s="675"/>
      <c r="Z16" s="675"/>
      <c r="AA16" s="675"/>
      <c r="AB16" s="675"/>
      <c r="AC16" s="675"/>
      <c r="AD16" s="675"/>
      <c r="AE16" s="314"/>
      <c r="AF16" s="314"/>
      <c r="AG16" s="314"/>
      <c r="AH16" s="314"/>
      <c r="AP16"/>
      <c r="AQ16" s="21"/>
      <c r="BK16" s="165"/>
      <c r="BL16" s="29"/>
    </row>
    <row r="17" spans="2:86" ht="24.95" customHeight="1">
      <c r="B17" s="1988"/>
      <c r="C17" s="1274" t="s">
        <v>258</v>
      </c>
      <c r="D17" s="1274"/>
      <c r="E17" s="1274"/>
      <c r="F17" s="1274"/>
      <c r="G17" s="1274"/>
      <c r="H17" s="1274"/>
      <c r="I17" s="75"/>
      <c r="J17" s="1990"/>
      <c r="K17" s="1991"/>
      <c r="L17" s="1991"/>
      <c r="M17" s="1991"/>
      <c r="N17" s="1991"/>
      <c r="O17" s="1991"/>
      <c r="P17" s="1991"/>
      <c r="Q17" s="1991"/>
      <c r="R17" s="1991"/>
      <c r="S17" s="1991"/>
      <c r="T17" s="1991"/>
      <c r="U17" s="1991"/>
      <c r="V17" s="1991"/>
      <c r="W17" s="1991"/>
      <c r="X17" s="1991"/>
      <c r="Y17" s="1991"/>
      <c r="Z17" s="1991"/>
      <c r="AA17" s="1991"/>
      <c r="AB17" s="1991"/>
      <c r="AC17" s="1991"/>
      <c r="AD17" s="1991"/>
      <c r="AE17" s="1991"/>
      <c r="AF17" s="1991"/>
      <c r="AG17" s="1991"/>
      <c r="AH17" s="1991"/>
      <c r="AI17" s="1991"/>
      <c r="AJ17" s="1991"/>
      <c r="AK17" s="1991"/>
      <c r="AL17" s="1991"/>
      <c r="AM17" s="1991"/>
      <c r="AN17" s="1991"/>
      <c r="AO17" s="1991"/>
      <c r="AP17" s="1992"/>
      <c r="BK17" s="165"/>
    </row>
    <row r="18" spans="2:86" ht="24.95" customHeight="1">
      <c r="B18" s="1989"/>
      <c r="C18" s="1277"/>
      <c r="D18" s="1277"/>
      <c r="E18" s="1277"/>
      <c r="F18" s="1277"/>
      <c r="G18" s="1277"/>
      <c r="H18" s="1277"/>
      <c r="I18" s="104"/>
      <c r="J18" s="1993"/>
      <c r="K18" s="1994"/>
      <c r="L18" s="1994"/>
      <c r="M18" s="1994"/>
      <c r="N18" s="1994"/>
      <c r="O18" s="1994"/>
      <c r="P18" s="1994"/>
      <c r="Q18" s="1994"/>
      <c r="R18" s="1994"/>
      <c r="S18" s="1994"/>
      <c r="T18" s="1994"/>
      <c r="U18" s="1994"/>
      <c r="V18" s="1994"/>
      <c r="W18" s="1994"/>
      <c r="X18" s="1994"/>
      <c r="Y18" s="1994"/>
      <c r="Z18" s="1994"/>
      <c r="AA18" s="1994"/>
      <c r="AB18" s="1994"/>
      <c r="AC18" s="1994"/>
      <c r="AD18" s="1994"/>
      <c r="AE18" s="1994"/>
      <c r="AF18" s="1994"/>
      <c r="AG18" s="1994"/>
      <c r="AH18" s="1994"/>
      <c r="AI18" s="1994"/>
      <c r="AJ18" s="1994"/>
      <c r="AK18" s="1994"/>
      <c r="AL18" s="1994"/>
      <c r="AM18" s="1994"/>
      <c r="AN18" s="1994"/>
      <c r="AO18" s="1994"/>
      <c r="AP18" s="1995"/>
      <c r="BL18" s="144"/>
    </row>
    <row r="19" spans="2:86" ht="24.95" customHeight="1">
      <c r="B19" s="676"/>
      <c r="C19" s="991" t="s">
        <v>260</v>
      </c>
      <c r="D19" s="991"/>
      <c r="E19" s="991"/>
      <c r="F19" s="991"/>
      <c r="G19" s="991"/>
      <c r="H19" s="991"/>
      <c r="I19" s="97"/>
      <c r="J19" s="1282"/>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283"/>
      <c r="BM19" s="56"/>
    </row>
    <row r="20" spans="2:86" ht="30" customHeight="1">
      <c r="B20" s="759"/>
      <c r="C20" s="1996" t="s">
        <v>267</v>
      </c>
      <c r="D20" s="1996"/>
      <c r="E20" s="1996"/>
      <c r="F20" s="1996"/>
      <c r="G20" s="1996"/>
      <c r="H20" s="1996"/>
      <c r="I20" s="1997"/>
      <c r="J20" s="1998"/>
      <c r="K20" s="1999"/>
      <c r="L20" s="1999"/>
      <c r="M20" s="1999"/>
      <c r="N20" s="1999"/>
      <c r="O20" s="1999"/>
      <c r="P20" s="1999"/>
      <c r="Q20" s="1999"/>
      <c r="R20" s="1999"/>
      <c r="S20" s="1999"/>
      <c r="T20" s="1999"/>
      <c r="U20" s="1999"/>
      <c r="V20" s="1999"/>
      <c r="W20" s="1999"/>
      <c r="X20" s="1999"/>
      <c r="Y20" s="1999"/>
      <c r="Z20" s="1999"/>
      <c r="AA20" s="1999"/>
      <c r="AB20" s="1999"/>
      <c r="AC20" s="1999"/>
      <c r="AD20" s="1999"/>
      <c r="AE20" s="1999"/>
      <c r="AF20" s="1999"/>
      <c r="AG20" s="1999"/>
      <c r="AH20" s="1999"/>
      <c r="AI20" s="1999"/>
      <c r="AJ20" s="1999"/>
      <c r="AK20" s="1999"/>
      <c r="AL20" s="1999"/>
      <c r="AM20" s="1999"/>
      <c r="AN20" s="1999"/>
      <c r="AO20" s="1999"/>
      <c r="AP20" s="2000"/>
      <c r="BJ20" s="144"/>
    </row>
    <row r="21" spans="2:86" ht="28.5" customHeight="1">
      <c r="B21" s="2001" t="s">
        <v>309</v>
      </c>
      <c r="C21" s="2004" t="s">
        <v>310</v>
      </c>
      <c r="D21" s="2005"/>
      <c r="E21" s="2005"/>
      <c r="F21" s="2005"/>
      <c r="G21" s="2005"/>
      <c r="H21" s="2005"/>
      <c r="I21" s="2006"/>
      <c r="J21" s="2007"/>
      <c r="K21" s="2008"/>
      <c r="L21" s="2008"/>
      <c r="M21" s="2008"/>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c r="AL21" s="2008"/>
      <c r="AM21" s="2008"/>
      <c r="AN21" s="2008"/>
      <c r="AO21" s="2008"/>
      <c r="AP21" s="2009"/>
      <c r="AW21" s="157"/>
      <c r="AX21" s="157"/>
      <c r="AY21" s="157"/>
      <c r="AZ21" s="158">
        <f>J21</f>
        <v>0</v>
      </c>
      <c r="BA21" s="158">
        <f>O21</f>
        <v>0</v>
      </c>
      <c r="BB21" s="158">
        <f>L21</f>
        <v>0</v>
      </c>
      <c r="BC21" s="158">
        <f>Y21</f>
        <v>0</v>
      </c>
      <c r="BD21" s="158">
        <f>AD21</f>
        <v>0</v>
      </c>
      <c r="BE21" s="158">
        <f>AI21</f>
        <v>0</v>
      </c>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row>
    <row r="22" spans="2:86" ht="28.5" customHeight="1">
      <c r="B22" s="2002"/>
      <c r="C22" s="2010" t="s">
        <v>311</v>
      </c>
      <c r="D22" s="2011"/>
      <c r="E22" s="2011"/>
      <c r="F22" s="2011"/>
      <c r="G22" s="2011"/>
      <c r="H22" s="2011"/>
      <c r="I22" s="2012"/>
      <c r="J22" s="2013"/>
      <c r="K22" s="2014"/>
      <c r="L22" s="2014"/>
      <c r="M22" s="2014"/>
      <c r="N22" s="2014"/>
      <c r="O22" s="2014"/>
      <c r="P22" s="2014"/>
      <c r="Q22" s="2014"/>
      <c r="R22" s="2014"/>
      <c r="S22" s="2014"/>
      <c r="T22" s="2014"/>
      <c r="U22" s="2014"/>
      <c r="V22" s="2014"/>
      <c r="W22" s="2014"/>
      <c r="X22" s="2014"/>
      <c r="Y22" s="2014"/>
      <c r="Z22" s="2014"/>
      <c r="AA22" s="2014"/>
      <c r="AB22" s="2014"/>
      <c r="AC22" s="2014"/>
      <c r="AD22" s="2014"/>
      <c r="AE22" s="2014"/>
      <c r="AF22" s="2014"/>
      <c r="AG22" s="2014"/>
      <c r="AH22" s="2014"/>
      <c r="AI22" s="2014"/>
      <c r="AJ22" s="2014"/>
      <c r="AK22" s="2014"/>
      <c r="AL22" s="2014"/>
      <c r="AM22" s="2014"/>
      <c r="AN22" s="2014"/>
      <c r="AO22" s="2014"/>
      <c r="AP22" s="2015"/>
      <c r="AX22" s="90" t="s">
        <v>281</v>
      </c>
      <c r="AY22" s="90"/>
      <c r="AZ22" s="21">
        <f>J22</f>
        <v>0</v>
      </c>
      <c r="BA22" s="21">
        <f>O22</f>
        <v>0</v>
      </c>
      <c r="BB22" s="21">
        <f>T22</f>
        <v>0</v>
      </c>
      <c r="BC22" s="21">
        <f>Y22</f>
        <v>0</v>
      </c>
      <c r="BD22" s="21">
        <f>AD22</f>
        <v>0</v>
      </c>
      <c r="BE22" s="21">
        <f>AI22</f>
        <v>0</v>
      </c>
      <c r="BJ22" s="144"/>
      <c r="BK22" s="144"/>
      <c r="BX22" s="21"/>
    </row>
    <row r="23" spans="2:86" ht="28.5" customHeight="1">
      <c r="B23" s="2003"/>
      <c r="C23" s="2016" t="s">
        <v>166</v>
      </c>
      <c r="D23" s="2017"/>
      <c r="E23" s="2017"/>
      <c r="F23" s="2017"/>
      <c r="G23" s="2017"/>
      <c r="H23" s="2017"/>
      <c r="I23" s="2018"/>
      <c r="J23" s="2019"/>
      <c r="K23" s="2020"/>
      <c r="L23" s="2020"/>
      <c r="M23" s="2020"/>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c r="AL23" s="2020"/>
      <c r="AM23" s="2020"/>
      <c r="AN23" s="2020"/>
      <c r="AO23" s="2020"/>
      <c r="AP23" s="2021"/>
      <c r="AX23" s="90" t="s">
        <v>281</v>
      </c>
      <c r="AY23" s="90"/>
      <c r="AZ23" s="21">
        <f>J23</f>
        <v>0</v>
      </c>
      <c r="BA23" s="21">
        <f>O23</f>
        <v>0</v>
      </c>
      <c r="BB23" s="21">
        <f>T23</f>
        <v>0</v>
      </c>
      <c r="BC23" s="21">
        <f>Y23</f>
        <v>0</v>
      </c>
      <c r="BD23" s="21">
        <f>AD23</f>
        <v>0</v>
      </c>
      <c r="BE23" s="21">
        <f>AI23</f>
        <v>0</v>
      </c>
      <c r="BJ23" s="144"/>
      <c r="BK23" s="144"/>
      <c r="BX23" s="21"/>
    </row>
    <row r="24" spans="2:86" ht="45.75" customHeight="1">
      <c r="B24" s="760" t="s">
        <v>312</v>
      </c>
      <c r="C24" s="761"/>
      <c r="D24" s="761"/>
      <c r="E24" s="761"/>
      <c r="F24" s="761"/>
      <c r="G24" s="761"/>
      <c r="H24" s="761"/>
      <c r="I24" s="761"/>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762" t="s">
        <v>313</v>
      </c>
    </row>
    <row r="25" spans="2:86" ht="31.5" customHeight="1">
      <c r="B25" s="2022" t="s">
        <v>314</v>
      </c>
      <c r="C25" s="2023"/>
      <c r="D25" s="2024" t="s">
        <v>170</v>
      </c>
      <c r="E25" s="2025"/>
      <c r="F25" s="2025"/>
      <c r="G25" s="2025"/>
      <c r="H25" s="2025"/>
      <c r="I25" s="2026"/>
      <c r="J25" s="2027" t="s">
        <v>315</v>
      </c>
      <c r="K25" s="2028"/>
      <c r="L25" s="2028"/>
      <c r="M25" s="2028"/>
      <c r="N25" s="2028"/>
      <c r="O25" s="2028"/>
      <c r="P25" s="2029"/>
      <c r="Q25" s="905" t="s">
        <v>316</v>
      </c>
      <c r="R25" s="906"/>
      <c r="S25" s="906"/>
      <c r="T25" s="906"/>
      <c r="U25" s="906"/>
      <c r="V25" s="906"/>
      <c r="W25" s="906"/>
      <c r="X25" s="906"/>
      <c r="Y25" s="906"/>
      <c r="Z25" s="906"/>
      <c r="AA25" s="907"/>
      <c r="AB25" s="2030" t="s">
        <v>295</v>
      </c>
      <c r="AC25" s="2031"/>
      <c r="AD25" s="2066" t="s">
        <v>317</v>
      </c>
      <c r="AE25" s="2067"/>
      <c r="AF25" s="2067"/>
      <c r="AG25" s="2067"/>
      <c r="AH25" s="2067"/>
      <c r="AI25" s="2067"/>
      <c r="AJ25" s="2067"/>
      <c r="AK25" s="2068"/>
      <c r="AL25" s="2060" t="s">
        <v>129</v>
      </c>
      <c r="AM25" s="2061"/>
      <c r="AN25" s="939" t="s">
        <v>318</v>
      </c>
      <c r="AO25" s="940"/>
      <c r="AP25" s="2062"/>
    </row>
    <row r="26" spans="2:86" ht="27" customHeight="1">
      <c r="B26" s="2032"/>
      <c r="C26" s="2033"/>
      <c r="D26" s="857" t="s">
        <v>319</v>
      </c>
      <c r="E26" s="858"/>
      <c r="F26" s="858"/>
      <c r="G26" s="858"/>
      <c r="H26" s="858"/>
      <c r="I26" s="859"/>
      <c r="J26" s="806" t="s">
        <v>320</v>
      </c>
      <c r="K26" s="807"/>
      <c r="L26" s="807"/>
      <c r="M26" s="807"/>
      <c r="N26" s="807"/>
      <c r="O26" s="807"/>
      <c r="P26" s="808"/>
      <c r="Q26" s="2038" t="s">
        <v>321</v>
      </c>
      <c r="R26" s="2039"/>
      <c r="S26" s="2039"/>
      <c r="T26" s="2039"/>
      <c r="U26" s="2039"/>
      <c r="V26" s="2039"/>
      <c r="W26" s="2039"/>
      <c r="X26" s="2039"/>
      <c r="Y26" s="2039"/>
      <c r="Z26" s="2039"/>
      <c r="AA26" s="2040"/>
      <c r="AB26" s="803" t="s">
        <v>322</v>
      </c>
      <c r="AC26" s="805"/>
      <c r="AD26" s="2055">
        <v>4800</v>
      </c>
      <c r="AE26" s="2056"/>
      <c r="AF26" s="2056"/>
      <c r="AG26" s="2056"/>
      <c r="AH26" s="2056"/>
      <c r="AI26" s="2056"/>
      <c r="AJ26" s="2056"/>
      <c r="AK26" s="2057"/>
      <c r="AL26" s="2058"/>
      <c r="AM26" s="2059"/>
      <c r="AN26" s="2063">
        <f>AD26*AL26</f>
        <v>0</v>
      </c>
      <c r="AO26" s="2064"/>
      <c r="AP26" s="2065"/>
      <c r="AR26" s="2" t="b">
        <v>1</v>
      </c>
      <c r="AS26" s="2" t="b">
        <v>1</v>
      </c>
      <c r="AT26" s="2" t="b">
        <v>1</v>
      </c>
      <c r="AU26" s="2" t="b">
        <v>1</v>
      </c>
      <c r="BJ26" s="156"/>
      <c r="BK26" s="161"/>
      <c r="BL26" s="161"/>
      <c r="BM26" s="161"/>
    </row>
    <row r="27" spans="2:86" ht="27" customHeight="1" thickBot="1">
      <c r="B27" s="2034"/>
      <c r="C27" s="2035"/>
      <c r="D27" s="857" t="s">
        <v>323</v>
      </c>
      <c r="E27" s="858"/>
      <c r="F27" s="858"/>
      <c r="G27" s="858"/>
      <c r="H27" s="858"/>
      <c r="I27" s="859"/>
      <c r="J27" s="2072" t="s">
        <v>324</v>
      </c>
      <c r="K27" s="2073"/>
      <c r="L27" s="2073"/>
      <c r="M27" s="2073"/>
      <c r="N27" s="2073"/>
      <c r="O27" s="2073"/>
      <c r="P27" s="2074"/>
      <c r="Q27" s="2075" t="s">
        <v>325</v>
      </c>
      <c r="R27" s="2076"/>
      <c r="S27" s="2076"/>
      <c r="T27" s="2076"/>
      <c r="U27" s="2076"/>
      <c r="V27" s="2076"/>
      <c r="W27" s="2076"/>
      <c r="X27" s="2076"/>
      <c r="Y27" s="2076"/>
      <c r="Z27" s="2076"/>
      <c r="AA27" s="2077"/>
      <c r="AB27" s="803" t="s">
        <v>326</v>
      </c>
      <c r="AC27" s="805"/>
      <c r="AD27" s="2055">
        <v>3500</v>
      </c>
      <c r="AE27" s="2056"/>
      <c r="AF27" s="2056"/>
      <c r="AG27" s="2056"/>
      <c r="AH27" s="2056"/>
      <c r="AI27" s="2056"/>
      <c r="AJ27" s="2056"/>
      <c r="AK27" s="2057"/>
      <c r="AL27" s="2058"/>
      <c r="AM27" s="2059"/>
      <c r="AN27" s="2063">
        <f>AD27*AL27</f>
        <v>0</v>
      </c>
      <c r="AO27" s="2064"/>
      <c r="AP27" s="2065"/>
      <c r="AR27" s="2" t="b">
        <v>0</v>
      </c>
      <c r="AS27" s="2" t="b">
        <v>0</v>
      </c>
      <c r="AT27" s="2" t="b">
        <v>0</v>
      </c>
      <c r="AU27" s="2" t="b">
        <v>0</v>
      </c>
      <c r="BJ27" s="166"/>
      <c r="BK27" s="161"/>
      <c r="BL27" s="161"/>
      <c r="BM27" s="161"/>
    </row>
    <row r="28" spans="2:86" ht="27" customHeight="1" thickBot="1">
      <c r="B28" s="2034"/>
      <c r="C28" s="2035"/>
      <c r="D28" s="699"/>
      <c r="E28" s="763"/>
      <c r="F28" s="96"/>
      <c r="G28" s="2041" t="s">
        <v>302</v>
      </c>
      <c r="H28" s="2041"/>
      <c r="I28" s="2041"/>
      <c r="J28" s="2041"/>
      <c r="K28" s="2041"/>
      <c r="L28" s="2041"/>
      <c r="M28" s="2042"/>
      <c r="N28" s="705"/>
      <c r="O28" s="700" t="s">
        <v>107</v>
      </c>
      <c r="P28" s="692"/>
      <c r="Q28" s="2043" t="s">
        <v>108</v>
      </c>
      <c r="R28" s="2044"/>
      <c r="S28" s="2044"/>
      <c r="T28" s="2044"/>
      <c r="U28" s="2044"/>
      <c r="V28" s="2044"/>
      <c r="W28" s="2044"/>
      <c r="X28" s="2044"/>
      <c r="Y28" s="2044"/>
      <c r="Z28" s="2044"/>
      <c r="AA28" s="2044"/>
      <c r="AB28" s="2044"/>
      <c r="AC28" s="2044"/>
      <c r="AD28" s="2044"/>
      <c r="AE28" s="2044"/>
      <c r="AF28" s="2044"/>
      <c r="AG28" s="2044"/>
      <c r="AH28" s="2044"/>
      <c r="AI28" s="2044"/>
      <c r="AJ28" s="2044"/>
      <c r="AK28" s="2044"/>
      <c r="AL28" s="2044"/>
      <c r="AM28" s="2045"/>
      <c r="AN28" s="2064" t="s">
        <v>109</v>
      </c>
      <c r="AO28" s="2064"/>
      <c r="AP28" s="2065"/>
      <c r="BJ28" s="145"/>
      <c r="BK28" s="162"/>
      <c r="BL28" s="162"/>
      <c r="BM28" s="162"/>
    </row>
    <row r="29" spans="2:86" ht="27" customHeight="1">
      <c r="B29" s="2036"/>
      <c r="C29" s="2037"/>
      <c r="D29" s="764"/>
      <c r="E29" s="765"/>
      <c r="F29" s="766"/>
      <c r="G29" s="2046" t="s">
        <v>303</v>
      </c>
      <c r="H29" s="2046"/>
      <c r="I29" s="2046"/>
      <c r="J29" s="2046"/>
      <c r="K29" s="2046"/>
      <c r="L29" s="2046"/>
      <c r="M29" s="2046"/>
      <c r="N29" s="2046"/>
      <c r="O29" s="2046"/>
      <c r="P29" s="61"/>
      <c r="Q29" s="767"/>
      <c r="R29" s="768"/>
      <c r="S29" s="768"/>
      <c r="T29" s="768"/>
      <c r="U29" s="768"/>
      <c r="V29" s="768"/>
      <c r="W29" s="2047" t="s">
        <v>327</v>
      </c>
      <c r="X29" s="2048"/>
      <c r="Y29" s="2048"/>
      <c r="Z29" s="2048"/>
      <c r="AA29" s="2048"/>
      <c r="AB29" s="2048"/>
      <c r="AC29" s="2049"/>
      <c r="AD29" s="2050">
        <v>500</v>
      </c>
      <c r="AE29" s="2051"/>
      <c r="AF29" s="2051"/>
      <c r="AG29" s="2051"/>
      <c r="AH29" s="2051"/>
      <c r="AI29" s="2051"/>
      <c r="AJ29" s="2051"/>
      <c r="AK29" s="2052"/>
      <c r="AL29" s="2053" t="str">
        <f>IF(N28&gt;1,N28-1,"")</f>
        <v/>
      </c>
      <c r="AM29" s="2054"/>
      <c r="AN29" s="2069" t="str">
        <f>IF(N28&gt;1,(N28-1)*500,"")</f>
        <v/>
      </c>
      <c r="AO29" s="2070"/>
      <c r="AP29" s="2071"/>
      <c r="BJ29" s="145"/>
    </row>
    <row r="30" spans="2:86" ht="24" customHeight="1">
      <c r="AD30" s="1037" t="s">
        <v>224</v>
      </c>
      <c r="AE30" s="1038"/>
      <c r="AF30" s="1038"/>
      <c r="AG30" s="1038"/>
      <c r="AH30" s="1038"/>
      <c r="AI30" s="1038"/>
      <c r="AJ30" s="1038"/>
      <c r="AK30" s="1038"/>
      <c r="AL30" s="1038"/>
      <c r="AM30" s="2082"/>
      <c r="AN30" s="2083">
        <f>SUM(AN26:AP29)</f>
        <v>0</v>
      </c>
      <c r="AO30" s="2084"/>
      <c r="AP30" s="2085"/>
    </row>
    <row r="31" spans="2:86" ht="24" customHeight="1" thickBot="1">
      <c r="B31" s="720"/>
      <c r="C31" s="343" t="s">
        <v>113</v>
      </c>
      <c r="D31" s="41"/>
      <c r="E31" s="41"/>
      <c r="F31" s="41"/>
      <c r="G31" s="40"/>
      <c r="J31" s="721"/>
      <c r="N31" s="769" t="s">
        <v>125</v>
      </c>
      <c r="O31" s="40"/>
      <c r="P31" s="41"/>
      <c r="Q31" s="41"/>
      <c r="R31" s="40"/>
      <c r="S31" s="723"/>
      <c r="T31" s="40"/>
      <c r="U31" s="41"/>
      <c r="V31" s="41"/>
      <c r="X31" s="669" t="s">
        <v>126</v>
      </c>
      <c r="Y31" s="40"/>
      <c r="AD31" s="2086" t="s">
        <v>226</v>
      </c>
      <c r="AE31" s="2087"/>
      <c r="AF31" s="2087"/>
      <c r="AG31" s="2087"/>
      <c r="AH31" s="2087"/>
      <c r="AI31" s="2087"/>
      <c r="AJ31" s="2087"/>
      <c r="AK31" s="2087"/>
      <c r="AL31" s="2087"/>
      <c r="AM31" s="2088"/>
      <c r="AN31" s="2089">
        <f>INT(AN30*0.1)</f>
        <v>0</v>
      </c>
      <c r="AO31" s="2090"/>
      <c r="AP31" s="2091"/>
    </row>
    <row r="32" spans="2:86" ht="24" customHeight="1" thickBot="1">
      <c r="X32" s="6"/>
      <c r="Y32" s="6"/>
      <c r="Z32" s="6"/>
      <c r="AD32" s="2092" t="s">
        <v>230</v>
      </c>
      <c r="AE32" s="2093"/>
      <c r="AF32" s="2093"/>
      <c r="AG32" s="2093"/>
      <c r="AH32" s="2093"/>
      <c r="AI32" s="2093"/>
      <c r="AJ32" s="2093"/>
      <c r="AK32" s="2093"/>
      <c r="AL32" s="2093"/>
      <c r="AM32" s="2094"/>
      <c r="AN32" s="2095">
        <f>IF(AN31="","",AN30+AN31)</f>
        <v>0</v>
      </c>
      <c r="AO32" s="2096"/>
      <c r="AP32" s="2097"/>
      <c r="AS32" s="29"/>
    </row>
    <row r="33" spans="2:61" ht="21.75" customHeight="1">
      <c r="B33" s="724"/>
      <c r="C33" s="726" t="s">
        <v>235</v>
      </c>
      <c r="D33" s="6"/>
      <c r="E33" s="6"/>
      <c r="F33" s="6"/>
      <c r="G33" s="6"/>
      <c r="H33" s="6"/>
      <c r="I33" s="6"/>
      <c r="J33" s="6"/>
      <c r="K33" s="6"/>
      <c r="L33" s="6"/>
      <c r="M33" s="6"/>
      <c r="N33" s="6"/>
      <c r="O33" s="6"/>
      <c r="P33" s="6"/>
      <c r="Q33" s="6"/>
      <c r="R33" s="119"/>
      <c r="S33" s="6"/>
      <c r="T33" s="6"/>
      <c r="U33" s="6"/>
      <c r="V33" s="6"/>
      <c r="W33" s="6"/>
      <c r="AD33" s="1"/>
      <c r="AE33" s="1"/>
      <c r="AF33" s="1"/>
      <c r="AG33" s="1"/>
      <c r="AH33" s="1"/>
      <c r="AI33" s="1"/>
      <c r="AJ33" s="1"/>
      <c r="AK33" s="1"/>
      <c r="AL33" s="1"/>
      <c r="AM33" s="1"/>
      <c r="AN33" s="1"/>
      <c r="AO33" s="728"/>
      <c r="AP33" s="729"/>
      <c r="AS33" s="29"/>
    </row>
    <row r="34" spans="2:61" ht="21.75" customHeight="1">
      <c r="B34" s="2078"/>
      <c r="AD34" s="1"/>
      <c r="AE34" s="1"/>
      <c r="AF34" s="1"/>
      <c r="AG34" s="1"/>
      <c r="AH34" s="1"/>
      <c r="AI34" s="1"/>
      <c r="AJ34" s="1"/>
      <c r="AK34" s="1"/>
      <c r="AL34" s="1"/>
      <c r="AM34" s="1"/>
      <c r="AP34" s="1"/>
    </row>
    <row r="35" spans="2:61" ht="15.75" customHeight="1">
      <c r="B35" s="2078"/>
      <c r="Z35" s="29" t="s">
        <v>127</v>
      </c>
      <c r="AQ35" s="82"/>
    </row>
    <row r="36" spans="2:61" ht="15.75" customHeight="1">
      <c r="B36" s="755"/>
      <c r="AQ36" s="82"/>
    </row>
    <row r="37" spans="2:61" ht="9.75" customHeight="1"/>
    <row r="38" spans="2:61" ht="15.75" customHeight="1"/>
    <row r="39" spans="2:61" ht="15.75" customHeight="1">
      <c r="AR39" s="792"/>
      <c r="AS39" s="792"/>
      <c r="AT39" s="792"/>
      <c r="AU39" s="792"/>
      <c r="AV39" s="1"/>
      <c r="AW39" s="1"/>
      <c r="AX39" s="1"/>
      <c r="AY39" s="1"/>
      <c r="AZ39" s="1"/>
      <c r="BA39" s="1"/>
      <c r="BB39" s="1"/>
      <c r="BC39" s="1"/>
      <c r="BD39" s="1"/>
      <c r="BE39" s="1"/>
      <c r="BF39" s="1"/>
      <c r="BG39" s="1"/>
      <c r="BH39" s="1"/>
      <c r="BI39" s="1"/>
    </row>
    <row r="40" spans="2:61" ht="12.75" customHeight="1">
      <c r="B40" s="21"/>
      <c r="AQ40" s="29" t="s">
        <v>305</v>
      </c>
      <c r="AR40" s="2" t="b">
        <v>0</v>
      </c>
      <c r="BI40" s="148"/>
    </row>
    <row r="41" spans="2:61" ht="20.25" customHeight="1">
      <c r="B41" s="730"/>
      <c r="C41" s="770"/>
      <c r="D41" s="21"/>
      <c r="E41" s="21"/>
      <c r="F41" s="21"/>
    </row>
    <row r="42" spans="2:61" ht="20.25" customHeight="1">
      <c r="B42" s="730"/>
      <c r="C42" s="770"/>
      <c r="D42" s="21"/>
      <c r="E42" s="21"/>
      <c r="F42" s="21"/>
    </row>
    <row r="43" spans="2:61" ht="20.25" customHeight="1">
      <c r="B43" s="730"/>
      <c r="C43" s="770"/>
      <c r="D43" s="21"/>
      <c r="E43" s="21"/>
      <c r="F43" s="21"/>
      <c r="AP43" s="320" t="s">
        <v>239</v>
      </c>
    </row>
    <row r="44" spans="2:61" ht="16.5" customHeight="1">
      <c r="B44" s="101"/>
      <c r="C44" s="94"/>
      <c r="D44" s="800" t="s">
        <v>120</v>
      </c>
      <c r="E44" s="800"/>
      <c r="F44" s="800"/>
      <c r="G44" s="800"/>
      <c r="H44" s="800"/>
      <c r="I44" s="94"/>
      <c r="J44" s="94"/>
      <c r="K44" s="94"/>
      <c r="L44" s="94"/>
      <c r="M44" s="94"/>
      <c r="N44" s="94"/>
      <c r="O44" s="94"/>
      <c r="P44" s="94"/>
      <c r="Q44" s="94"/>
      <c r="R44" s="94"/>
      <c r="S44" s="94"/>
      <c r="T44" s="94"/>
      <c r="U44" s="94"/>
      <c r="V44" s="94"/>
      <c r="W44" s="94"/>
      <c r="X44" s="94"/>
      <c r="Y44" s="94"/>
      <c r="Z44" s="94"/>
      <c r="AA44" s="94"/>
      <c r="AB44" s="94"/>
      <c r="AC44" s="102"/>
      <c r="AD44" s="803" t="s">
        <v>240</v>
      </c>
      <c r="AE44" s="804"/>
      <c r="AF44" s="804"/>
      <c r="AG44" s="804"/>
      <c r="AH44" s="804"/>
      <c r="AI44" s="805"/>
      <c r="AJ44" s="803" t="s">
        <v>121</v>
      </c>
      <c r="AK44" s="804"/>
      <c r="AL44" s="804"/>
      <c r="AM44" s="804"/>
      <c r="AN44" s="804"/>
      <c r="AO44" s="804"/>
      <c r="AP44" s="805"/>
    </row>
    <row r="45" spans="2:61" ht="6" customHeight="1">
      <c r="B45" s="1315"/>
      <c r="D45" s="801"/>
      <c r="E45" s="801"/>
      <c r="F45" s="801"/>
      <c r="G45" s="801"/>
      <c r="H45" s="801"/>
      <c r="J45" s="792"/>
      <c r="O45" s="132"/>
      <c r="P45" s="132"/>
      <c r="AC45" s="373"/>
      <c r="AI45" s="732"/>
      <c r="AJ45" s="2080" t="s">
        <v>241</v>
      </c>
      <c r="AK45" s="830"/>
      <c r="AL45" s="830"/>
      <c r="AM45" s="830"/>
      <c r="AN45" s="830"/>
      <c r="AO45" s="830"/>
      <c r="AP45" s="831"/>
    </row>
    <row r="46" spans="2:61" ht="27" customHeight="1">
      <c r="B46" s="2079"/>
      <c r="C46" s="84"/>
      <c r="D46" s="802"/>
      <c r="E46" s="802"/>
      <c r="F46" s="802"/>
      <c r="G46" s="802"/>
      <c r="H46" s="802"/>
      <c r="I46" s="84"/>
      <c r="J46" s="909"/>
      <c r="K46" s="134"/>
      <c r="L46" s="84"/>
      <c r="M46" s="134"/>
      <c r="N46" s="134"/>
      <c r="O46" s="134"/>
      <c r="P46" s="134"/>
      <c r="Q46" s="84"/>
      <c r="R46" s="84"/>
      <c r="S46" s="84"/>
      <c r="T46" s="84"/>
      <c r="U46" s="84"/>
      <c r="V46" s="84"/>
      <c r="W46" s="84"/>
      <c r="X46" s="84"/>
      <c r="Y46" s="84"/>
      <c r="Z46" s="84"/>
      <c r="AA46" s="84"/>
      <c r="AB46" s="84"/>
      <c r="AC46" s="104"/>
      <c r="AD46" s="84"/>
      <c r="AE46" s="84"/>
      <c r="AF46" s="84"/>
      <c r="AG46" s="84"/>
      <c r="AH46" s="84"/>
      <c r="AI46" s="379"/>
      <c r="AJ46" s="878"/>
      <c r="AK46" s="2081"/>
      <c r="AL46" s="2081"/>
      <c r="AM46" s="2081"/>
      <c r="AN46" s="2081"/>
      <c r="AO46" s="2081"/>
      <c r="AP46" s="879"/>
      <c r="AQ46" s="29"/>
    </row>
    <row r="47" spans="2:61" ht="13.5" customHeight="1">
      <c r="B47" s="21"/>
      <c r="D47" s="21"/>
      <c r="E47" s="21"/>
      <c r="F47" s="21"/>
      <c r="AP47" s="670" t="s">
        <v>243</v>
      </c>
      <c r="AQ47" s="29" t="s">
        <v>306</v>
      </c>
      <c r="AR47" s="8" t="b">
        <v>0</v>
      </c>
      <c r="AS47" s="21"/>
      <c r="AT47" s="21"/>
    </row>
    <row r="48" spans="2:61">
      <c r="B48" s="21"/>
      <c r="D48" s="21"/>
      <c r="E48" s="21"/>
      <c r="F48" s="21"/>
    </row>
    <row r="49" spans="2:6">
      <c r="B49" s="21"/>
      <c r="D49" s="21"/>
      <c r="E49" s="21"/>
      <c r="F49" s="21"/>
    </row>
    <row r="50" spans="2:6">
      <c r="B50" s="21"/>
      <c r="D50" s="21"/>
      <c r="E50" s="21"/>
      <c r="F50" s="21"/>
    </row>
    <row r="51" spans="2:6">
      <c r="B51" s="21"/>
      <c r="D51" s="21"/>
      <c r="E51" s="21"/>
      <c r="F51" s="21"/>
    </row>
  </sheetData>
  <mergeCells count="77">
    <mergeCell ref="B34:B35"/>
    <mergeCell ref="B45:B46"/>
    <mergeCell ref="J45:J46"/>
    <mergeCell ref="AJ45:AP46"/>
    <mergeCell ref="AD30:AM30"/>
    <mergeCell ref="AN30:AP30"/>
    <mergeCell ref="AD31:AM31"/>
    <mergeCell ref="AN31:AP31"/>
    <mergeCell ref="AD32:AM32"/>
    <mergeCell ref="AN32:AP32"/>
    <mergeCell ref="AR39:AU39"/>
    <mergeCell ref="D44:H46"/>
    <mergeCell ref="AD44:AI44"/>
    <mergeCell ref="AJ44:AP44"/>
    <mergeCell ref="AL25:AM25"/>
    <mergeCell ref="AN25:AP25"/>
    <mergeCell ref="AD26:AK26"/>
    <mergeCell ref="AL26:AM26"/>
    <mergeCell ref="AN26:AP26"/>
    <mergeCell ref="AD25:AK25"/>
    <mergeCell ref="AN27:AP27"/>
    <mergeCell ref="AN28:AP28"/>
    <mergeCell ref="AN29:AP29"/>
    <mergeCell ref="D27:I27"/>
    <mergeCell ref="J27:P27"/>
    <mergeCell ref="Q27:AA27"/>
    <mergeCell ref="B26:C29"/>
    <mergeCell ref="D26:I26"/>
    <mergeCell ref="J26:P26"/>
    <mergeCell ref="Q26:AA26"/>
    <mergeCell ref="AB26:AC26"/>
    <mergeCell ref="G28:M28"/>
    <mergeCell ref="Q28:AM28"/>
    <mergeCell ref="G29:O29"/>
    <mergeCell ref="W29:AC29"/>
    <mergeCell ref="AD29:AK29"/>
    <mergeCell ref="AL29:AM29"/>
    <mergeCell ref="AB27:AC27"/>
    <mergeCell ref="AD27:AK27"/>
    <mergeCell ref="AL27:AM27"/>
    <mergeCell ref="B25:C25"/>
    <mergeCell ref="D25:I25"/>
    <mergeCell ref="J25:P25"/>
    <mergeCell ref="Q25:AA25"/>
    <mergeCell ref="AB25:AC25"/>
    <mergeCell ref="C19:H19"/>
    <mergeCell ref="J19:AP19"/>
    <mergeCell ref="C20:I20"/>
    <mergeCell ref="J20:AP20"/>
    <mergeCell ref="B21:B23"/>
    <mergeCell ref="C21:I21"/>
    <mergeCell ref="J21:AP21"/>
    <mergeCell ref="C22:I22"/>
    <mergeCell ref="J22:AP22"/>
    <mergeCell ref="C23:I23"/>
    <mergeCell ref="J23:AP23"/>
    <mergeCell ref="B17:B18"/>
    <mergeCell ref="C17:H18"/>
    <mergeCell ref="J17:AP17"/>
    <mergeCell ref="J18:AP18"/>
    <mergeCell ref="R15:AL15"/>
    <mergeCell ref="AN1:AP1"/>
    <mergeCell ref="F9:F10"/>
    <mergeCell ref="G9:G10"/>
    <mergeCell ref="H9:H10"/>
    <mergeCell ref="I9:I10"/>
    <mergeCell ref="J9:J10"/>
    <mergeCell ref="R9:AL9"/>
    <mergeCell ref="R10:AL10"/>
    <mergeCell ref="R11:AL11"/>
    <mergeCell ref="F13:F14"/>
    <mergeCell ref="G13:G14"/>
    <mergeCell ref="H13:H14"/>
    <mergeCell ref="I13:I14"/>
    <mergeCell ref="J13:J14"/>
    <mergeCell ref="R13:AL13"/>
    <mergeCell ref="R14:AL14"/>
  </mergeCells>
  <phoneticPr fontId="5"/>
  <conditionalFormatting sqref="AN6">
    <cfRule type="expression" dxfId="4" priority="10" stopIfTrue="1">
      <formula>CELL("protect",AN6)=1</formula>
    </cfRule>
  </conditionalFormatting>
  <printOptions horizontalCentered="1" verticalCentered="1"/>
  <pageMargins left="0.19685039370078741" right="0" top="0.15748031496062992" bottom="0.19685039370078741" header="0" footer="0"/>
  <pageSetup paperSize="9" scale="74"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41</xdr:row>
                    <xdr:rowOff>85725</xdr:rowOff>
                  </from>
                  <to>
                    <xdr:col>2</xdr:col>
                    <xdr:colOff>9525</xdr:colOff>
                    <xdr:row>42</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9525</xdr:colOff>
                    <xdr:row>46</xdr:row>
                    <xdr:rowOff>28575</xdr:rowOff>
                  </from>
                  <to>
                    <xdr:col>2</xdr:col>
                    <xdr:colOff>66675</xdr:colOff>
                    <xdr:row>48</xdr:row>
                    <xdr:rowOff>95250</xdr:rowOff>
                  </to>
                </anchor>
              </controlPr>
            </control>
          </mc:Choice>
        </mc:AlternateContent>
        <mc:AlternateContent xmlns:mc="http://schemas.openxmlformats.org/markup-compatibility/2006">
          <mc:Choice Requires="x14">
            <control shapeId="23" r:id="rId6" name="Check Box 3">
              <controlPr defaultSize="0" autoFill="0" autoLine="0" autoPict="0">
                <anchor moveWithCells="1" sizeWithCells="1">
                  <from>
                    <xdr:col>7</xdr:col>
                    <xdr:colOff>161925</xdr:colOff>
                    <xdr:row>29</xdr:row>
                    <xdr:rowOff>285750</xdr:rowOff>
                  </from>
                  <to>
                    <xdr:col>11</xdr:col>
                    <xdr:colOff>9525</xdr:colOff>
                    <xdr:row>30</xdr:row>
                    <xdr:rowOff>209550</xdr:rowOff>
                  </to>
                </anchor>
              </controlPr>
            </control>
          </mc:Choice>
        </mc:AlternateContent>
        <mc:AlternateContent xmlns:mc="http://schemas.openxmlformats.org/markup-compatibility/2006">
          <mc:Choice Requires="x14">
            <control shapeId="24" r:id="rId7" name="Check Box 4">
              <controlPr defaultSize="0" autoFill="0" autoLine="0" autoPict="0">
                <anchor moveWithCells="1" sizeWithCells="1">
                  <from>
                    <xdr:col>19</xdr:col>
                    <xdr:colOff>171450</xdr:colOff>
                    <xdr:row>29</xdr:row>
                    <xdr:rowOff>285750</xdr:rowOff>
                  </from>
                  <to>
                    <xdr:col>23</xdr:col>
                    <xdr:colOff>47625</xdr:colOff>
                    <xdr:row>30</xdr:row>
                    <xdr:rowOff>200025</xdr:rowOff>
                  </to>
                </anchor>
              </controlPr>
            </control>
          </mc:Choice>
        </mc:AlternateContent>
        <mc:AlternateContent xmlns:mc="http://schemas.openxmlformats.org/markup-compatibility/2006">
          <mc:Choice Requires="x14">
            <control shapeId="25" r:id="rId8" name="Check Box 5">
              <controlPr defaultSize="0" autoFill="0" autoLine="0" autoPict="0">
                <anchor moveWithCells="1" sizeWithCells="1">
                  <from>
                    <xdr:col>10</xdr:col>
                    <xdr:colOff>95250</xdr:colOff>
                    <xdr:row>29</xdr:row>
                    <xdr:rowOff>285750</xdr:rowOff>
                  </from>
                  <to>
                    <xdr:col>13</xdr:col>
                    <xdr:colOff>171450</xdr:colOff>
                    <xdr:row>30</xdr:row>
                    <xdr:rowOff>209550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14</xdr:col>
                    <xdr:colOff>104775</xdr:colOff>
                    <xdr:row>29</xdr:row>
                    <xdr:rowOff>266700</xdr:rowOff>
                  </from>
                  <to>
                    <xdr:col>18</xdr:col>
                    <xdr:colOff>190500</xdr:colOff>
                    <xdr:row>30</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9014-F436-48A4-A549-781EE39070CA}">
  <sheetPr>
    <tabColor rgb="FFFFFF00"/>
  </sheetPr>
  <dimension ref="A1:AV64"/>
  <sheetViews>
    <sheetView showGridLines="0" showZeros="0" zoomScaleNormal="100" zoomScaleSheetLayoutView="106" workbookViewId="0">
      <selection activeCell="J19" sqref="J19:AP19"/>
    </sheetView>
  </sheetViews>
  <sheetFormatPr defaultRowHeight="14.25"/>
  <cols>
    <col min="1" max="1" width="0.625" customWidth="1"/>
    <col min="2" max="2" width="3.125" customWidth="1"/>
    <col min="3" max="3" width="2.625" customWidth="1"/>
    <col min="4" max="5" width="3.125" customWidth="1"/>
    <col min="6" max="6" width="3.25" customWidth="1"/>
    <col min="7" max="9" width="3.125" customWidth="1"/>
    <col min="10" max="39" width="2.625" customWidth="1"/>
    <col min="40" max="40" width="3.125" customWidth="1"/>
    <col min="41" max="41" width="5" style="1" customWidth="1"/>
    <col min="42" max="42" width="7.625" style="21" customWidth="1"/>
    <col min="43" max="43" width="9" customWidth="1"/>
    <col min="44" max="47" width="9" hidden="1" customWidth="1"/>
    <col min="48" max="48" width="16.125" customWidth="1"/>
  </cols>
  <sheetData>
    <row r="1" spans="1:43">
      <c r="AN1" s="1985" t="s">
        <v>142</v>
      </c>
      <c r="AO1" s="1985"/>
      <c r="AP1" s="1985"/>
    </row>
    <row r="2" spans="1:43" ht="28.5">
      <c r="B2" s="671" t="s">
        <v>143</v>
      </c>
      <c r="C2" s="28"/>
      <c r="D2" s="28"/>
      <c r="E2" s="28"/>
      <c r="F2" s="28"/>
      <c r="AD2" s="30"/>
      <c r="AG2" s="30" t="s">
        <v>4</v>
      </c>
      <c r="AO2" s="672"/>
      <c r="AP2" s="29"/>
    </row>
    <row r="3" spans="1:43" ht="12" customHeight="1">
      <c r="B3" s="28"/>
      <c r="C3" s="28"/>
      <c r="D3" s="28"/>
      <c r="E3" s="28"/>
      <c r="AC3" s="30"/>
      <c r="AD3" s="30"/>
    </row>
    <row r="4" spans="1:43" ht="13.5" customHeight="1">
      <c r="B4" t="s">
        <v>6</v>
      </c>
      <c r="F4" s="28"/>
    </row>
    <row r="5" spans="1:43" ht="13.5" customHeight="1">
      <c r="F5" s="28"/>
    </row>
    <row r="6" spans="1:43">
      <c r="B6" s="33"/>
      <c r="H6" s="6"/>
      <c r="I6" s="119"/>
      <c r="J6" s="119"/>
      <c r="K6" s="6"/>
      <c r="L6" s="6"/>
      <c r="M6" s="6"/>
      <c r="N6" s="6"/>
      <c r="P6" s="119"/>
    </row>
    <row r="7" spans="1:43" ht="9.75" customHeight="1">
      <c r="B7" s="82"/>
      <c r="C7" s="6"/>
      <c r="D7" s="6"/>
      <c r="E7" s="6"/>
      <c r="F7" s="6"/>
      <c r="G7" s="6"/>
      <c r="H7" s="6"/>
      <c r="I7" s="6"/>
      <c r="J7" s="6"/>
      <c r="K7" s="6"/>
      <c r="L7" s="6"/>
      <c r="M7" s="6"/>
      <c r="N7" s="6"/>
      <c r="O7" s="6"/>
      <c r="P7" s="6"/>
      <c r="Q7" s="6"/>
      <c r="R7" s="6"/>
      <c r="S7" s="6"/>
      <c r="AN7" s="6"/>
    </row>
    <row r="8" spans="1:43" ht="14.25" customHeight="1">
      <c r="B8" s="82"/>
      <c r="C8" s="82"/>
      <c r="D8" s="82"/>
      <c r="E8" s="82"/>
      <c r="F8" s="33" t="s">
        <v>11</v>
      </c>
    </row>
    <row r="9" spans="1:43" ht="17.25" customHeight="1">
      <c r="B9" s="6"/>
      <c r="F9" s="1018"/>
      <c r="G9" s="1986"/>
      <c r="H9" s="1020"/>
      <c r="I9" s="1020"/>
      <c r="J9" s="1022"/>
      <c r="L9" s="33" t="s">
        <v>12</v>
      </c>
      <c r="P9" s="673"/>
      <c r="Q9" s="673"/>
      <c r="R9" s="1975" t="s">
        <v>737</v>
      </c>
      <c r="S9" s="1975"/>
      <c r="T9" s="1975"/>
      <c r="U9" s="1975"/>
      <c r="V9" s="1975"/>
      <c r="W9" s="1975"/>
      <c r="X9" s="1975"/>
      <c r="Y9" s="1975"/>
      <c r="Z9" s="1975"/>
      <c r="AA9" s="1975"/>
      <c r="AB9" s="1975"/>
      <c r="AC9" s="1975"/>
      <c r="AD9" s="1975"/>
      <c r="AE9" s="1975"/>
      <c r="AF9" s="1975"/>
      <c r="AG9" s="1975"/>
      <c r="AH9" s="1975"/>
      <c r="AI9" s="1975"/>
      <c r="AJ9" s="1975"/>
      <c r="AK9" s="1975"/>
      <c r="AL9" s="1975"/>
      <c r="AP9"/>
      <c r="AQ9" s="21"/>
    </row>
    <row r="10" spans="1:43" ht="18" customHeight="1">
      <c r="B10" s="82"/>
      <c r="E10" s="674"/>
      <c r="F10" s="1019"/>
      <c r="G10" s="1987"/>
      <c r="H10" s="1021"/>
      <c r="I10" s="1021"/>
      <c r="J10" s="1023"/>
      <c r="L10" s="33" t="s">
        <v>13</v>
      </c>
      <c r="P10" s="673"/>
      <c r="Q10" s="673"/>
      <c r="R10" s="1975" t="s">
        <v>740</v>
      </c>
      <c r="S10" s="1975"/>
      <c r="T10" s="1975"/>
      <c r="U10" s="1975"/>
      <c r="V10" s="1975"/>
      <c r="W10" s="1975"/>
      <c r="X10" s="1975"/>
      <c r="Y10" s="1975"/>
      <c r="Z10" s="1975"/>
      <c r="AA10" s="1975"/>
      <c r="AB10" s="1975"/>
      <c r="AC10" s="1975"/>
      <c r="AD10" s="1975"/>
      <c r="AE10" s="1975"/>
      <c r="AF10" s="1975"/>
      <c r="AG10" s="1975"/>
      <c r="AH10" s="1975"/>
      <c r="AI10" s="1975"/>
      <c r="AJ10" s="1975"/>
      <c r="AK10" s="1975"/>
      <c r="AL10" s="1975"/>
      <c r="AP10"/>
      <c r="AQ10" s="21"/>
    </row>
    <row r="11" spans="1:43" ht="15.75" customHeight="1">
      <c r="L11" s="82" t="s">
        <v>15</v>
      </c>
      <c r="P11" s="132"/>
      <c r="Q11" s="673"/>
      <c r="R11" s="1975" t="s">
        <v>741</v>
      </c>
      <c r="S11" s="1975"/>
      <c r="T11" s="1975"/>
      <c r="U11" s="1975"/>
      <c r="V11" s="1975"/>
      <c r="W11" s="1975"/>
      <c r="X11" s="1975"/>
      <c r="Y11" s="1975"/>
      <c r="Z11" s="1975"/>
      <c r="AA11" s="1975"/>
      <c r="AB11" s="1975"/>
      <c r="AC11" s="1975"/>
      <c r="AD11" s="1975"/>
      <c r="AE11" s="1975"/>
      <c r="AF11" s="1975"/>
      <c r="AG11" s="1975"/>
      <c r="AH11" s="1975"/>
      <c r="AI11" s="1975"/>
      <c r="AJ11" s="1975"/>
      <c r="AK11" s="1975"/>
      <c r="AL11" s="1975"/>
      <c r="AP11"/>
      <c r="AQ11" s="21"/>
    </row>
    <row r="12" spans="1:43" ht="12" customHeight="1">
      <c r="F12" s="771" t="s">
        <v>144</v>
      </c>
      <c r="G12" s="772"/>
      <c r="H12" s="772"/>
      <c r="I12" s="772"/>
      <c r="J12" s="772"/>
      <c r="K12" s="772"/>
      <c r="L12" s="772"/>
      <c r="M12" s="772"/>
      <c r="N12" s="772"/>
      <c r="O12" s="772"/>
      <c r="P12" s="772"/>
      <c r="Q12" s="773"/>
      <c r="R12" s="774"/>
      <c r="S12" s="774"/>
      <c r="T12" s="774"/>
      <c r="U12" s="774"/>
      <c r="V12" s="774"/>
      <c r="W12" s="774"/>
      <c r="X12" s="774"/>
      <c r="Y12" s="774"/>
      <c r="Z12" s="774"/>
      <c r="AA12" s="774"/>
      <c r="AB12" s="774"/>
      <c r="AC12" s="774"/>
      <c r="AD12" s="774"/>
      <c r="AE12" s="774"/>
      <c r="AF12" s="774"/>
      <c r="AG12" s="774"/>
      <c r="AH12" s="774"/>
      <c r="AI12" s="775"/>
      <c r="AJ12" s="775"/>
      <c r="AK12" s="775"/>
      <c r="AL12" s="775"/>
      <c r="AP12"/>
      <c r="AQ12" s="21"/>
    </row>
    <row r="13" spans="1:43" ht="18" customHeight="1">
      <c r="F13" s="1976"/>
      <c r="G13" s="1978"/>
      <c r="H13" s="1980"/>
      <c r="I13" s="1980"/>
      <c r="J13" s="1982"/>
      <c r="K13" s="772"/>
      <c r="L13" s="771" t="s">
        <v>12</v>
      </c>
      <c r="M13" s="772"/>
      <c r="N13" s="772"/>
      <c r="O13" s="772"/>
      <c r="P13" s="773"/>
      <c r="Q13" s="773"/>
      <c r="R13" s="1984"/>
      <c r="S13" s="1984"/>
      <c r="T13" s="1984"/>
      <c r="U13" s="1984"/>
      <c r="V13" s="1984"/>
      <c r="W13" s="1984"/>
      <c r="X13" s="1984"/>
      <c r="Y13" s="1984"/>
      <c r="Z13" s="1984"/>
      <c r="AA13" s="1984"/>
      <c r="AB13" s="1984"/>
      <c r="AC13" s="1984"/>
      <c r="AD13" s="1984"/>
      <c r="AE13" s="1984"/>
      <c r="AF13" s="1984"/>
      <c r="AG13" s="1984"/>
      <c r="AH13" s="1984"/>
      <c r="AI13" s="1984"/>
      <c r="AJ13" s="1984"/>
      <c r="AK13" s="1984"/>
      <c r="AL13" s="1984"/>
      <c r="AP13"/>
      <c r="AQ13" s="21"/>
    </row>
    <row r="14" spans="1:43" ht="18" customHeight="1">
      <c r="E14" s="674"/>
      <c r="F14" s="1977"/>
      <c r="G14" s="1979"/>
      <c r="H14" s="1981"/>
      <c r="I14" s="1981"/>
      <c r="J14" s="1983"/>
      <c r="K14" s="772"/>
      <c r="L14" s="771" t="s">
        <v>13</v>
      </c>
      <c r="M14" s="772"/>
      <c r="N14" s="772"/>
      <c r="O14" s="772"/>
      <c r="P14" s="773"/>
      <c r="Q14" s="773"/>
      <c r="R14" s="1984"/>
      <c r="S14" s="1984"/>
      <c r="T14" s="1984"/>
      <c r="U14" s="1984"/>
      <c r="V14" s="1984"/>
      <c r="W14" s="1984"/>
      <c r="X14" s="1984"/>
      <c r="Y14" s="1984"/>
      <c r="Z14" s="1984"/>
      <c r="AA14" s="1984"/>
      <c r="AB14" s="1984"/>
      <c r="AC14" s="1984"/>
      <c r="AD14" s="1984"/>
      <c r="AE14" s="1984"/>
      <c r="AF14" s="1984"/>
      <c r="AG14" s="1984"/>
      <c r="AH14" s="1984"/>
      <c r="AI14" s="1984"/>
      <c r="AJ14" s="1984"/>
      <c r="AK14" s="1984"/>
      <c r="AL14" s="1984"/>
      <c r="AP14"/>
      <c r="AQ14" s="21"/>
    </row>
    <row r="15" spans="1:43" ht="15.75" customHeight="1">
      <c r="F15" s="772"/>
      <c r="G15" s="772"/>
      <c r="H15" s="772"/>
      <c r="I15" s="772"/>
      <c r="J15" s="772"/>
      <c r="K15" s="772"/>
      <c r="L15" s="776" t="s">
        <v>15</v>
      </c>
      <c r="M15" s="772"/>
      <c r="N15" s="772"/>
      <c r="O15" s="772"/>
      <c r="P15" s="777"/>
      <c r="Q15" s="773"/>
      <c r="R15" s="1984"/>
      <c r="S15" s="1984"/>
      <c r="T15" s="1984"/>
      <c r="U15" s="1984"/>
      <c r="V15" s="1984"/>
      <c r="W15" s="1984"/>
      <c r="X15" s="1984"/>
      <c r="Y15" s="1984"/>
      <c r="Z15" s="1984"/>
      <c r="AA15" s="1984"/>
      <c r="AB15" s="1984"/>
      <c r="AC15" s="1984"/>
      <c r="AD15" s="1984"/>
      <c r="AE15" s="1984"/>
      <c r="AF15" s="1984"/>
      <c r="AG15" s="1984"/>
      <c r="AH15" s="1984"/>
      <c r="AI15" s="1984"/>
      <c r="AJ15" s="1984"/>
      <c r="AK15" s="1984"/>
      <c r="AL15" s="1984"/>
      <c r="AP15"/>
      <c r="AQ15" s="21"/>
    </row>
    <row r="16" spans="1:43" ht="9.75" customHeight="1">
      <c r="A16" t="s">
        <v>145</v>
      </c>
      <c r="B16" s="82" t="s">
        <v>24</v>
      </c>
      <c r="P16" s="675"/>
      <c r="Q16" s="675"/>
      <c r="R16" s="675"/>
      <c r="S16" s="675"/>
      <c r="T16" s="675"/>
      <c r="U16" s="675"/>
      <c r="V16" s="675"/>
      <c r="W16" s="675"/>
      <c r="X16" s="675"/>
      <c r="Y16" s="675"/>
      <c r="Z16" s="675"/>
      <c r="AA16" s="675"/>
      <c r="AB16" s="675"/>
      <c r="AC16" s="675"/>
      <c r="AD16" s="675"/>
      <c r="AE16" s="314"/>
      <c r="AF16" s="314"/>
      <c r="AG16" s="314"/>
      <c r="AH16" s="314"/>
      <c r="AP16"/>
      <c r="AQ16" s="21"/>
    </row>
    <row r="17" spans="2:48" ht="21.75" customHeight="1">
      <c r="B17" s="1988" t="s">
        <v>146</v>
      </c>
      <c r="C17" s="1332" t="s">
        <v>147</v>
      </c>
      <c r="D17" s="1332"/>
      <c r="E17" s="1332"/>
      <c r="F17" s="1332"/>
      <c r="G17" s="1332"/>
      <c r="H17" s="1332"/>
      <c r="I17" s="1332"/>
      <c r="J17" s="1990"/>
      <c r="K17" s="1991"/>
      <c r="L17" s="1991"/>
      <c r="M17" s="1991"/>
      <c r="N17" s="1991"/>
      <c r="O17" s="1991"/>
      <c r="P17" s="1991"/>
      <c r="Q17" s="1991"/>
      <c r="R17" s="1991"/>
      <c r="S17" s="1991"/>
      <c r="T17" s="1991"/>
      <c r="U17" s="1991"/>
      <c r="V17" s="1991"/>
      <c r="W17" s="1991"/>
      <c r="X17" s="1991"/>
      <c r="Y17" s="1991"/>
      <c r="Z17" s="1991"/>
      <c r="AA17" s="1991"/>
      <c r="AB17" s="1991"/>
      <c r="AC17" s="1991"/>
      <c r="AD17" s="1991"/>
      <c r="AE17" s="1991"/>
      <c r="AF17" s="1991"/>
      <c r="AG17" s="1991"/>
      <c r="AH17" s="1991"/>
      <c r="AI17" s="1991"/>
      <c r="AJ17" s="1991"/>
      <c r="AK17" s="1991"/>
      <c r="AL17" s="1991"/>
      <c r="AM17" s="1991"/>
      <c r="AN17" s="1991"/>
      <c r="AO17" s="1991"/>
      <c r="AP17" s="1992"/>
    </row>
    <row r="18" spans="2:48" ht="21.75" customHeight="1">
      <c r="B18" s="1989"/>
      <c r="C18" s="802"/>
      <c r="D18" s="802"/>
      <c r="E18" s="802"/>
      <c r="F18" s="802"/>
      <c r="G18" s="802"/>
      <c r="H18" s="802"/>
      <c r="I18" s="802"/>
      <c r="J18" s="1993"/>
      <c r="K18" s="1994"/>
      <c r="L18" s="1994"/>
      <c r="M18" s="1994"/>
      <c r="N18" s="1994"/>
      <c r="O18" s="1994"/>
      <c r="P18" s="1994"/>
      <c r="Q18" s="1994"/>
      <c r="R18" s="1994"/>
      <c r="S18" s="1994"/>
      <c r="T18" s="1994"/>
      <c r="U18" s="1994"/>
      <c r="V18" s="1994"/>
      <c r="W18" s="1994"/>
      <c r="X18" s="1994"/>
      <c r="Y18" s="1994"/>
      <c r="Z18" s="1994"/>
      <c r="AA18" s="1994"/>
      <c r="AB18" s="1994"/>
      <c r="AC18" s="1994"/>
      <c r="AD18" s="1994"/>
      <c r="AE18" s="1994"/>
      <c r="AF18" s="1994"/>
      <c r="AG18" s="1994"/>
      <c r="AH18" s="1994"/>
      <c r="AI18" s="1994"/>
      <c r="AJ18" s="1994"/>
      <c r="AK18" s="1994"/>
      <c r="AL18" s="1994"/>
      <c r="AM18" s="1994"/>
      <c r="AN18" s="1994"/>
      <c r="AO18" s="1994"/>
      <c r="AP18" s="1995"/>
    </row>
    <row r="19" spans="2:48" ht="21.75" customHeight="1">
      <c r="B19" s="676" t="s">
        <v>148</v>
      </c>
      <c r="C19" s="996" t="s">
        <v>149</v>
      </c>
      <c r="D19" s="996"/>
      <c r="E19" s="996"/>
      <c r="F19" s="996"/>
      <c r="G19" s="996"/>
      <c r="H19" s="996"/>
      <c r="I19" s="996"/>
      <c r="J19" s="1282"/>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283"/>
    </row>
    <row r="20" spans="2:48" ht="26.25" customHeight="1">
      <c r="B20" s="677" t="s">
        <v>150</v>
      </c>
      <c r="C20" s="2098" t="s">
        <v>151</v>
      </c>
      <c r="D20" s="2098"/>
      <c r="E20" s="2098"/>
      <c r="F20" s="2098"/>
      <c r="G20" s="2098"/>
      <c r="H20" s="2098"/>
      <c r="I20" s="2098"/>
      <c r="J20" s="2099" t="s">
        <v>752</v>
      </c>
      <c r="K20" s="2100"/>
      <c r="L20" s="2100"/>
      <c r="M20" s="2100"/>
      <c r="N20" s="2100"/>
      <c r="O20" s="2100"/>
      <c r="P20" s="2100"/>
      <c r="Q20" s="2100"/>
      <c r="R20" s="2100"/>
      <c r="S20" s="2100"/>
      <c r="T20" s="2100"/>
      <c r="U20" s="2100"/>
      <c r="V20" s="2100"/>
      <c r="W20" s="2100"/>
      <c r="X20" s="2100"/>
      <c r="Y20" s="2100"/>
      <c r="Z20" s="2100"/>
      <c r="AA20" s="2100"/>
      <c r="AB20" s="2100"/>
      <c r="AC20" s="2100"/>
      <c r="AD20" s="2100"/>
      <c r="AE20" s="2100"/>
      <c r="AF20" s="2100"/>
      <c r="AG20" s="2100"/>
      <c r="AH20" s="2100"/>
      <c r="AI20" s="2100"/>
      <c r="AJ20" s="2100"/>
      <c r="AK20" s="2100"/>
      <c r="AL20" s="2100"/>
      <c r="AM20" s="2100"/>
      <c r="AN20" s="2100"/>
      <c r="AO20" s="2100"/>
      <c r="AP20" s="2101"/>
      <c r="AQ20" s="144" t="s">
        <v>152</v>
      </c>
    </row>
    <row r="21" spans="2:48" ht="18" customHeight="1">
      <c r="B21" s="678" t="s">
        <v>153</v>
      </c>
      <c r="C21" s="2004" t="s">
        <v>154</v>
      </c>
      <c r="D21" s="2005"/>
      <c r="E21" s="2005"/>
      <c r="F21" s="2005"/>
      <c r="G21" s="2005"/>
      <c r="H21" s="2005"/>
      <c r="I21" s="2005"/>
      <c r="J21" s="2102" t="s">
        <v>155</v>
      </c>
      <c r="K21" s="2102"/>
      <c r="L21" s="2102"/>
      <c r="M21" s="2102"/>
      <c r="N21" s="2102"/>
      <c r="O21" s="2102" t="s">
        <v>156</v>
      </c>
      <c r="P21" s="2102"/>
      <c r="Q21" s="2102"/>
      <c r="R21" s="2102"/>
      <c r="S21" s="2102"/>
      <c r="T21" s="2102" t="s">
        <v>157</v>
      </c>
      <c r="U21" s="2102"/>
      <c r="V21" s="2102"/>
      <c r="W21" s="2102"/>
      <c r="X21" s="2102"/>
      <c r="Y21" s="2102" t="s">
        <v>158</v>
      </c>
      <c r="Z21" s="2102"/>
      <c r="AA21" s="2102"/>
      <c r="AB21" s="2102"/>
      <c r="AC21" s="2102"/>
      <c r="AD21" s="2102" t="s">
        <v>159</v>
      </c>
      <c r="AE21" s="2102"/>
      <c r="AF21" s="2102"/>
      <c r="AG21" s="2102"/>
      <c r="AH21" s="2102"/>
      <c r="AI21" s="2102" t="s">
        <v>160</v>
      </c>
      <c r="AJ21" s="2102"/>
      <c r="AK21" s="2102"/>
      <c r="AL21" s="2102"/>
      <c r="AM21" s="2102"/>
      <c r="AN21" s="2103"/>
      <c r="AO21" s="2104"/>
      <c r="AP21" s="2105"/>
    </row>
    <row r="22" spans="2:48" ht="18" customHeight="1">
      <c r="B22" s="2116" t="s">
        <v>161</v>
      </c>
      <c r="C22" s="2118" t="s">
        <v>162</v>
      </c>
      <c r="D22" s="2119"/>
      <c r="E22" s="2119"/>
      <c r="F22" s="2119"/>
      <c r="G22" s="2119"/>
      <c r="H22" s="2119"/>
      <c r="I22" s="2119"/>
      <c r="J22" s="2112" t="s">
        <v>754</v>
      </c>
      <c r="K22" s="2112"/>
      <c r="L22" s="2112"/>
      <c r="M22" s="2112"/>
      <c r="N22" s="2112"/>
      <c r="O22" s="2112"/>
      <c r="P22" s="2112"/>
      <c r="Q22" s="2112"/>
      <c r="R22" s="2112"/>
      <c r="S22" s="2112"/>
      <c r="T22" s="2112"/>
      <c r="U22" s="2112"/>
      <c r="V22" s="2112"/>
      <c r="W22" s="2112"/>
      <c r="X22" s="2112"/>
      <c r="Y22" s="2120"/>
      <c r="Z22" s="2120"/>
      <c r="AA22" s="2120"/>
      <c r="AB22" s="2120"/>
      <c r="AC22" s="2120"/>
      <c r="AD22" s="2112"/>
      <c r="AE22" s="2112"/>
      <c r="AF22" s="2112"/>
      <c r="AG22" s="2112"/>
      <c r="AH22" s="2112"/>
      <c r="AI22" s="2112"/>
      <c r="AJ22" s="2112"/>
      <c r="AK22" s="2112"/>
      <c r="AL22" s="2112"/>
      <c r="AM22" s="2112"/>
      <c r="AN22" s="2106"/>
      <c r="AO22" s="2107"/>
      <c r="AP22" s="2108"/>
    </row>
    <row r="23" spans="2:48" ht="15.75" customHeight="1">
      <c r="B23" s="2116"/>
      <c r="C23" s="2118" t="s">
        <v>163</v>
      </c>
      <c r="D23" s="2119"/>
      <c r="E23" s="2119"/>
      <c r="F23" s="2119"/>
      <c r="G23" s="2119"/>
      <c r="H23" s="2119"/>
      <c r="I23" s="2119"/>
      <c r="J23" s="2122" t="s">
        <v>755</v>
      </c>
      <c r="K23" s="2122"/>
      <c r="L23" s="2122"/>
      <c r="M23" s="2122"/>
      <c r="N23" s="2122"/>
      <c r="O23" s="2112"/>
      <c r="P23" s="2112"/>
      <c r="Q23" s="2112"/>
      <c r="R23" s="2112"/>
      <c r="S23" s="2112"/>
      <c r="T23" s="2112"/>
      <c r="U23" s="2112"/>
      <c r="V23" s="2112"/>
      <c r="W23" s="2112"/>
      <c r="X23" s="2112"/>
      <c r="Y23" s="2112"/>
      <c r="Z23" s="2112"/>
      <c r="AA23" s="2112"/>
      <c r="AB23" s="2112"/>
      <c r="AC23" s="2112"/>
      <c r="AD23" s="2112"/>
      <c r="AE23" s="2112"/>
      <c r="AF23" s="2112"/>
      <c r="AG23" s="2112"/>
      <c r="AH23" s="2112"/>
      <c r="AI23" s="2112"/>
      <c r="AJ23" s="2112"/>
      <c r="AK23" s="2112"/>
      <c r="AL23" s="2112"/>
      <c r="AM23" s="2112"/>
      <c r="AN23" s="2106"/>
      <c r="AO23" s="2107"/>
      <c r="AP23" s="2108"/>
      <c r="AQ23" s="144" t="s">
        <v>164</v>
      </c>
    </row>
    <row r="24" spans="2:48" ht="27" customHeight="1">
      <c r="B24" s="2116"/>
      <c r="C24" s="2118" t="s">
        <v>165</v>
      </c>
      <c r="D24" s="2119"/>
      <c r="E24" s="2119"/>
      <c r="F24" s="2119"/>
      <c r="G24" s="2119"/>
      <c r="H24" s="2119"/>
      <c r="I24" s="2119"/>
      <c r="J24" s="2121" t="s">
        <v>753</v>
      </c>
      <c r="K24" s="2121"/>
      <c r="L24" s="2121"/>
      <c r="M24" s="2121"/>
      <c r="N24" s="2121"/>
      <c r="O24" s="2113"/>
      <c r="P24" s="2113"/>
      <c r="Q24" s="2113"/>
      <c r="R24" s="2113"/>
      <c r="S24" s="2113"/>
      <c r="T24" s="2113"/>
      <c r="U24" s="2113"/>
      <c r="V24" s="2113"/>
      <c r="W24" s="2113"/>
      <c r="X24" s="2113"/>
      <c r="Y24" s="2113"/>
      <c r="Z24" s="2113"/>
      <c r="AA24" s="2113"/>
      <c r="AB24" s="2113"/>
      <c r="AC24" s="2113"/>
      <c r="AD24" s="2113"/>
      <c r="AE24" s="2113"/>
      <c r="AF24" s="2113"/>
      <c r="AG24" s="2113"/>
      <c r="AH24" s="2113"/>
      <c r="AI24" s="2113"/>
      <c r="AJ24" s="2113"/>
      <c r="AK24" s="2113"/>
      <c r="AL24" s="2113"/>
      <c r="AM24" s="2113"/>
      <c r="AN24" s="2106"/>
      <c r="AO24" s="2107"/>
      <c r="AP24" s="2108"/>
    </row>
    <row r="25" spans="2:48" ht="36" customHeight="1">
      <c r="B25" s="2116"/>
      <c r="C25" s="2118" t="s">
        <v>166</v>
      </c>
      <c r="D25" s="2119"/>
      <c r="E25" s="2119"/>
      <c r="F25" s="2119"/>
      <c r="G25" s="2119"/>
      <c r="H25" s="2119"/>
      <c r="I25" s="2119"/>
      <c r="J25" s="2121" t="s">
        <v>753</v>
      </c>
      <c r="K25" s="2121"/>
      <c r="L25" s="2121"/>
      <c r="M25" s="2121"/>
      <c r="N25" s="2121"/>
      <c r="O25" s="2113"/>
      <c r="P25" s="2113"/>
      <c r="Q25" s="2113"/>
      <c r="R25" s="2113"/>
      <c r="S25" s="2113"/>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06"/>
      <c r="AO25" s="2107"/>
      <c r="AP25" s="2108"/>
    </row>
    <row r="26" spans="2:48" ht="36" customHeight="1">
      <c r="B26" s="2117"/>
      <c r="C26" s="2126" t="s">
        <v>167</v>
      </c>
      <c r="D26" s="2127"/>
      <c r="E26" s="2127"/>
      <c r="F26" s="2127"/>
      <c r="G26" s="2127"/>
      <c r="H26" s="2127"/>
      <c r="I26" s="2127"/>
      <c r="J26" s="2114"/>
      <c r="K26" s="2115"/>
      <c r="L26" s="2115"/>
      <c r="M26" s="2115"/>
      <c r="N26" s="2115"/>
      <c r="O26" s="2114"/>
      <c r="P26" s="2115"/>
      <c r="Q26" s="2115"/>
      <c r="R26" s="2115"/>
      <c r="S26" s="2115"/>
      <c r="T26" s="2114"/>
      <c r="U26" s="2115"/>
      <c r="V26" s="2115"/>
      <c r="W26" s="2115"/>
      <c r="X26" s="2115"/>
      <c r="Y26" s="2114"/>
      <c r="Z26" s="2115"/>
      <c r="AA26" s="2115"/>
      <c r="AB26" s="2115"/>
      <c r="AC26" s="2115"/>
      <c r="AD26" s="2114"/>
      <c r="AE26" s="2115"/>
      <c r="AF26" s="2115"/>
      <c r="AG26" s="2115"/>
      <c r="AH26" s="2115"/>
      <c r="AI26" s="2114"/>
      <c r="AJ26" s="2115"/>
      <c r="AK26" s="2115"/>
      <c r="AL26" s="2115"/>
      <c r="AM26" s="2115"/>
      <c r="AN26" s="2109"/>
      <c r="AO26" s="2110"/>
      <c r="AP26" s="2111"/>
      <c r="AQ26" s="144" t="s">
        <v>168</v>
      </c>
    </row>
    <row r="27" spans="2:48" ht="15" customHeight="1">
      <c r="B27" s="678" t="s">
        <v>169</v>
      </c>
      <c r="C27" s="2024" t="s">
        <v>170</v>
      </c>
      <c r="D27" s="2025"/>
      <c r="E27" s="2025"/>
      <c r="F27" s="2026"/>
      <c r="G27" s="2123" t="s">
        <v>171</v>
      </c>
      <c r="H27" s="2124"/>
      <c r="I27" s="2124"/>
      <c r="J27" s="2125" t="s">
        <v>129</v>
      </c>
      <c r="K27" s="2125"/>
      <c r="L27" s="2125"/>
      <c r="M27" s="2125"/>
      <c r="N27" s="2125"/>
      <c r="O27" s="2125" t="s">
        <v>129</v>
      </c>
      <c r="P27" s="2125"/>
      <c r="Q27" s="2125"/>
      <c r="R27" s="2125"/>
      <c r="S27" s="2125"/>
      <c r="T27" s="2125" t="s">
        <v>129</v>
      </c>
      <c r="U27" s="2125"/>
      <c r="V27" s="2125"/>
      <c r="W27" s="2125"/>
      <c r="X27" s="2125"/>
      <c r="Y27" s="2125" t="s">
        <v>129</v>
      </c>
      <c r="Z27" s="2125"/>
      <c r="AA27" s="2125"/>
      <c r="AB27" s="2125"/>
      <c r="AC27" s="2125"/>
      <c r="AD27" s="2125" t="s">
        <v>129</v>
      </c>
      <c r="AE27" s="2125"/>
      <c r="AF27" s="2125"/>
      <c r="AG27" s="2125"/>
      <c r="AH27" s="2125"/>
      <c r="AI27" s="2125" t="s">
        <v>129</v>
      </c>
      <c r="AJ27" s="2125"/>
      <c r="AK27" s="2125"/>
      <c r="AL27" s="2125"/>
      <c r="AM27" s="2125"/>
      <c r="AN27" s="680"/>
      <c r="AO27" s="681" t="s">
        <v>129</v>
      </c>
      <c r="AP27" s="682" t="s">
        <v>172</v>
      </c>
    </row>
    <row r="28" spans="2:48" ht="16.5" customHeight="1">
      <c r="B28" s="2116" t="s">
        <v>173</v>
      </c>
      <c r="C28" s="2137" t="s">
        <v>174</v>
      </c>
      <c r="D28" s="2132" t="s">
        <v>175</v>
      </c>
      <c r="E28" s="2133"/>
      <c r="F28" s="2134"/>
      <c r="G28" s="683" t="s">
        <v>176</v>
      </c>
      <c r="H28" s="2129">
        <v>4900</v>
      </c>
      <c r="I28" s="2130"/>
      <c r="J28" s="2131">
        <v>1</v>
      </c>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1"/>
      <c r="AJ28" s="2131"/>
      <c r="AK28" s="2131"/>
      <c r="AL28" s="2131"/>
      <c r="AM28" s="2131"/>
      <c r="AN28" s="683" t="s">
        <v>176</v>
      </c>
      <c r="AO28" s="679">
        <f>SUM(J28:AM28)</f>
        <v>1</v>
      </c>
      <c r="AP28" s="684">
        <f>AO28*H28</f>
        <v>4900</v>
      </c>
      <c r="AQ28" s="145" t="s">
        <v>177</v>
      </c>
    </row>
    <row r="29" spans="2:48" ht="16.5" customHeight="1">
      <c r="B29" s="2116"/>
      <c r="C29" s="2137"/>
      <c r="D29" s="2043" t="s">
        <v>178</v>
      </c>
      <c r="E29" s="2044"/>
      <c r="F29" s="2128"/>
      <c r="G29" s="683" t="s">
        <v>179</v>
      </c>
      <c r="H29" s="2129">
        <v>5900</v>
      </c>
      <c r="I29" s="2130"/>
      <c r="J29" s="2131">
        <v>1</v>
      </c>
      <c r="K29" s="2131"/>
      <c r="L29" s="2131"/>
      <c r="M29" s="2131"/>
      <c r="N29" s="2131"/>
      <c r="O29" s="2131"/>
      <c r="P29" s="2131"/>
      <c r="Q29" s="2131"/>
      <c r="R29" s="2131"/>
      <c r="S29" s="2131"/>
      <c r="T29" s="2131"/>
      <c r="U29" s="2131"/>
      <c r="V29" s="2131"/>
      <c r="W29" s="2131"/>
      <c r="X29" s="2131"/>
      <c r="Y29" s="2131"/>
      <c r="Z29" s="2131"/>
      <c r="AA29" s="2131"/>
      <c r="AB29" s="2131"/>
      <c r="AC29" s="2131"/>
      <c r="AD29" s="2131"/>
      <c r="AE29" s="2131"/>
      <c r="AF29" s="2131"/>
      <c r="AG29" s="2131"/>
      <c r="AH29" s="2131"/>
      <c r="AI29" s="2131"/>
      <c r="AJ29" s="2131"/>
      <c r="AK29" s="2131"/>
      <c r="AL29" s="2131"/>
      <c r="AM29" s="2131"/>
      <c r="AN29" s="683" t="s">
        <v>179</v>
      </c>
      <c r="AO29" s="679">
        <f t="shared" ref="AO29:AO45" si="0">SUM(J29:AM29)</f>
        <v>1</v>
      </c>
      <c r="AP29" s="684">
        <f>AO29*H29</f>
        <v>5900</v>
      </c>
    </row>
    <row r="30" spans="2:48" ht="16.5" customHeight="1">
      <c r="B30" s="2116"/>
      <c r="C30" s="2137"/>
      <c r="D30" s="2043" t="s">
        <v>180</v>
      </c>
      <c r="E30" s="2044"/>
      <c r="F30" s="2128"/>
      <c r="G30" s="683" t="s">
        <v>181</v>
      </c>
      <c r="H30" s="2129">
        <v>2300</v>
      </c>
      <c r="I30" s="2130"/>
      <c r="J30" s="2131">
        <v>1</v>
      </c>
      <c r="K30" s="2131"/>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1"/>
      <c r="AK30" s="2131"/>
      <c r="AL30" s="2131"/>
      <c r="AM30" s="2131"/>
      <c r="AN30" s="683" t="s">
        <v>181</v>
      </c>
      <c r="AO30" s="685">
        <f t="shared" si="0"/>
        <v>1</v>
      </c>
      <c r="AP30" s="684">
        <f>AO30*H30</f>
        <v>2300</v>
      </c>
    </row>
    <row r="31" spans="2:48" ht="16.5" customHeight="1">
      <c r="B31" s="2116"/>
      <c r="C31" s="2137"/>
      <c r="D31" s="2132" t="s">
        <v>182</v>
      </c>
      <c r="E31" s="2133"/>
      <c r="F31" s="2134"/>
      <c r="G31" s="683" t="s">
        <v>183</v>
      </c>
      <c r="H31" s="2129">
        <v>4100</v>
      </c>
      <c r="I31" s="2130"/>
      <c r="J31" s="2131">
        <v>1</v>
      </c>
      <c r="K31" s="2131"/>
      <c r="L31" s="2131"/>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1"/>
      <c r="AM31" s="2131"/>
      <c r="AN31" s="683" t="s">
        <v>183</v>
      </c>
      <c r="AO31" s="685">
        <f t="shared" si="0"/>
        <v>1</v>
      </c>
      <c r="AP31" s="684">
        <f>AO31*H31</f>
        <v>4100</v>
      </c>
      <c r="AV31" s="146"/>
    </row>
    <row r="32" spans="2:48" ht="16.5" customHeight="1">
      <c r="B32" s="2116"/>
      <c r="C32" s="2137"/>
      <c r="D32" s="2132" t="s">
        <v>184</v>
      </c>
      <c r="E32" s="2133"/>
      <c r="F32" s="2134"/>
      <c r="G32" s="683" t="s">
        <v>185</v>
      </c>
      <c r="H32" s="2129">
        <v>5600</v>
      </c>
      <c r="I32" s="2130"/>
      <c r="J32" s="2131">
        <v>1</v>
      </c>
      <c r="K32" s="2131"/>
      <c r="L32" s="2131"/>
      <c r="M32" s="2131"/>
      <c r="N32" s="2131"/>
      <c r="O32" s="2131"/>
      <c r="P32" s="2131"/>
      <c r="Q32" s="2131"/>
      <c r="R32" s="2131"/>
      <c r="S32" s="2131"/>
      <c r="T32" s="2131"/>
      <c r="U32" s="2131"/>
      <c r="V32" s="2131"/>
      <c r="W32" s="2131"/>
      <c r="X32" s="2131"/>
      <c r="Y32" s="2131"/>
      <c r="Z32" s="2131"/>
      <c r="AA32" s="2131"/>
      <c r="AB32" s="2131"/>
      <c r="AC32" s="2131"/>
      <c r="AD32" s="2131"/>
      <c r="AE32" s="2131"/>
      <c r="AF32" s="2131"/>
      <c r="AG32" s="2131"/>
      <c r="AH32" s="2131"/>
      <c r="AI32" s="2131"/>
      <c r="AJ32" s="2131"/>
      <c r="AK32" s="2131"/>
      <c r="AL32" s="2131"/>
      <c r="AM32" s="2131"/>
      <c r="AN32" s="683" t="s">
        <v>185</v>
      </c>
      <c r="AO32" s="685">
        <f t="shared" si="0"/>
        <v>1</v>
      </c>
      <c r="AP32" s="684">
        <f t="shared" ref="AP32:AP45" si="1">AO32*H32</f>
        <v>5600</v>
      </c>
    </row>
    <row r="33" spans="2:48" ht="16.5" customHeight="1">
      <c r="B33" s="2116"/>
      <c r="C33" s="2137"/>
      <c r="D33" s="2132" t="s">
        <v>186</v>
      </c>
      <c r="E33" s="2133"/>
      <c r="F33" s="2134"/>
      <c r="G33" s="683" t="s">
        <v>187</v>
      </c>
      <c r="H33" s="2129">
        <v>4300</v>
      </c>
      <c r="I33" s="2130"/>
      <c r="J33" s="2131">
        <v>1</v>
      </c>
      <c r="K33" s="2131"/>
      <c r="L33" s="2131"/>
      <c r="M33" s="2131"/>
      <c r="N33" s="2131"/>
      <c r="O33" s="2131"/>
      <c r="P33" s="2131"/>
      <c r="Q33" s="2131"/>
      <c r="R33" s="2131"/>
      <c r="S33" s="2131"/>
      <c r="T33" s="2131"/>
      <c r="U33" s="2131"/>
      <c r="V33" s="2131"/>
      <c r="W33" s="2131"/>
      <c r="X33" s="2131"/>
      <c r="Y33" s="2131"/>
      <c r="Z33" s="2131"/>
      <c r="AA33" s="2131"/>
      <c r="AB33" s="2131"/>
      <c r="AC33" s="2131"/>
      <c r="AD33" s="2131"/>
      <c r="AE33" s="2131"/>
      <c r="AF33" s="2131"/>
      <c r="AG33" s="2131"/>
      <c r="AH33" s="2131"/>
      <c r="AI33" s="2131"/>
      <c r="AJ33" s="2131"/>
      <c r="AK33" s="2131"/>
      <c r="AL33" s="2131"/>
      <c r="AM33" s="2131"/>
      <c r="AN33" s="683" t="s">
        <v>187</v>
      </c>
      <c r="AO33" s="685">
        <f t="shared" si="0"/>
        <v>1</v>
      </c>
      <c r="AP33" s="684">
        <f t="shared" si="1"/>
        <v>4300</v>
      </c>
    </row>
    <row r="34" spans="2:48" ht="16.5" customHeight="1">
      <c r="B34" s="2116"/>
      <c r="C34" s="2150"/>
      <c r="D34" s="2145" t="s">
        <v>188</v>
      </c>
      <c r="E34" s="2146"/>
      <c r="F34" s="2147"/>
      <c r="G34" s="686" t="s">
        <v>189</v>
      </c>
      <c r="H34" s="2148">
        <v>30000</v>
      </c>
      <c r="I34" s="2149"/>
      <c r="J34" s="2135">
        <v>1</v>
      </c>
      <c r="K34" s="2135"/>
      <c r="L34" s="2135"/>
      <c r="M34" s="2135"/>
      <c r="N34" s="2135"/>
      <c r="O34" s="2135"/>
      <c r="P34" s="2135"/>
      <c r="Q34" s="2135"/>
      <c r="R34" s="2135"/>
      <c r="S34" s="2135"/>
      <c r="T34" s="2135"/>
      <c r="U34" s="2135"/>
      <c r="V34" s="2135"/>
      <c r="W34" s="2135"/>
      <c r="X34" s="2135"/>
      <c r="Y34" s="2135"/>
      <c r="Z34" s="2135"/>
      <c r="AA34" s="2135"/>
      <c r="AB34" s="2135"/>
      <c r="AC34" s="2135"/>
      <c r="AD34" s="2135"/>
      <c r="AE34" s="2135"/>
      <c r="AF34" s="2135"/>
      <c r="AG34" s="2135"/>
      <c r="AH34" s="2135"/>
      <c r="AI34" s="2135"/>
      <c r="AJ34" s="2135"/>
      <c r="AK34" s="2135"/>
      <c r="AL34" s="2135"/>
      <c r="AM34" s="2135"/>
      <c r="AN34" s="686" t="s">
        <v>189</v>
      </c>
      <c r="AO34" s="687">
        <f t="shared" si="0"/>
        <v>1</v>
      </c>
      <c r="AP34" s="688">
        <f t="shared" si="1"/>
        <v>30000</v>
      </c>
    </row>
    <row r="35" spans="2:48" ht="16.5" customHeight="1">
      <c r="B35" s="2116"/>
      <c r="C35" s="2136" t="s">
        <v>190</v>
      </c>
      <c r="D35" s="2139" t="s">
        <v>175</v>
      </c>
      <c r="E35" s="2140"/>
      <c r="F35" s="2141"/>
      <c r="G35" s="689" t="s">
        <v>191</v>
      </c>
      <c r="H35" s="2142">
        <v>5100</v>
      </c>
      <c r="I35" s="2143"/>
      <c r="J35" s="2144"/>
      <c r="K35" s="2144"/>
      <c r="L35" s="2144"/>
      <c r="M35" s="2144"/>
      <c r="N35" s="2144"/>
      <c r="O35" s="2144"/>
      <c r="P35" s="2144"/>
      <c r="Q35" s="2144"/>
      <c r="R35" s="2144"/>
      <c r="S35" s="2144"/>
      <c r="T35" s="2144"/>
      <c r="U35" s="2144"/>
      <c r="V35" s="2144"/>
      <c r="W35" s="2144"/>
      <c r="X35" s="2144"/>
      <c r="Y35" s="2144"/>
      <c r="Z35" s="2144"/>
      <c r="AA35" s="2144"/>
      <c r="AB35" s="2144"/>
      <c r="AC35" s="2144"/>
      <c r="AD35" s="2144"/>
      <c r="AE35" s="2144"/>
      <c r="AF35" s="2144"/>
      <c r="AG35" s="2144"/>
      <c r="AH35" s="2144"/>
      <c r="AI35" s="2144"/>
      <c r="AJ35" s="2144"/>
      <c r="AK35" s="2144"/>
      <c r="AL35" s="2144"/>
      <c r="AM35" s="2144"/>
      <c r="AN35" s="689" t="s">
        <v>191</v>
      </c>
      <c r="AO35" s="690">
        <f t="shared" si="0"/>
        <v>0</v>
      </c>
      <c r="AP35" s="691">
        <f t="shared" si="1"/>
        <v>0</v>
      </c>
    </row>
    <row r="36" spans="2:48" ht="16.5" customHeight="1">
      <c r="B36" s="2116"/>
      <c r="C36" s="2137"/>
      <c r="D36" s="2151" t="s">
        <v>178</v>
      </c>
      <c r="E36" s="2152"/>
      <c r="F36" s="2153"/>
      <c r="G36" s="683" t="s">
        <v>192</v>
      </c>
      <c r="H36" s="2129">
        <v>5300</v>
      </c>
      <c r="I36" s="2130"/>
      <c r="J36" s="2131"/>
      <c r="K36" s="2131"/>
      <c r="L36" s="2131"/>
      <c r="M36" s="2131"/>
      <c r="N36" s="2131"/>
      <c r="O36" s="2131"/>
      <c r="P36" s="2131"/>
      <c r="Q36" s="2131"/>
      <c r="R36" s="2131"/>
      <c r="S36" s="2131"/>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683" t="s">
        <v>192</v>
      </c>
      <c r="AO36" s="685">
        <f t="shared" si="0"/>
        <v>0</v>
      </c>
      <c r="AP36" s="684">
        <f t="shared" si="1"/>
        <v>0</v>
      </c>
    </row>
    <row r="37" spans="2:48" ht="16.5" customHeight="1">
      <c r="B37" s="2116"/>
      <c r="C37" s="2137"/>
      <c r="D37" s="2151" t="s">
        <v>180</v>
      </c>
      <c r="E37" s="2152"/>
      <c r="F37" s="2153"/>
      <c r="G37" s="683" t="s">
        <v>193</v>
      </c>
      <c r="H37" s="2129">
        <v>3100</v>
      </c>
      <c r="I37" s="2130"/>
      <c r="J37" s="2131"/>
      <c r="K37" s="2131"/>
      <c r="L37" s="2131"/>
      <c r="M37" s="2131"/>
      <c r="N37" s="2131"/>
      <c r="O37" s="2131"/>
      <c r="P37" s="2131"/>
      <c r="Q37" s="2131"/>
      <c r="R37" s="2131"/>
      <c r="S37" s="2131"/>
      <c r="T37" s="2131"/>
      <c r="U37" s="2131"/>
      <c r="V37" s="2131"/>
      <c r="W37" s="2131"/>
      <c r="X37" s="2131"/>
      <c r="Y37" s="2131"/>
      <c r="Z37" s="2131"/>
      <c r="AA37" s="2131"/>
      <c r="AB37" s="2131"/>
      <c r="AC37" s="2131"/>
      <c r="AD37" s="2131"/>
      <c r="AE37" s="2131"/>
      <c r="AF37" s="2131"/>
      <c r="AG37" s="2131"/>
      <c r="AH37" s="2131"/>
      <c r="AI37" s="2131"/>
      <c r="AJ37" s="2131"/>
      <c r="AK37" s="2131"/>
      <c r="AL37" s="2131"/>
      <c r="AM37" s="2131"/>
      <c r="AN37" s="683" t="s">
        <v>193</v>
      </c>
      <c r="AO37" s="685">
        <f t="shared" si="0"/>
        <v>0</v>
      </c>
      <c r="AP37" s="684">
        <f t="shared" si="1"/>
        <v>0</v>
      </c>
      <c r="AV37" s="146"/>
    </row>
    <row r="38" spans="2:48" ht="16.5" customHeight="1">
      <c r="B38" s="2116"/>
      <c r="C38" s="2137"/>
      <c r="D38" s="2132" t="s">
        <v>194</v>
      </c>
      <c r="E38" s="2133"/>
      <c r="F38" s="2134"/>
      <c r="G38" s="683" t="s">
        <v>195</v>
      </c>
      <c r="H38" s="2129">
        <v>10900</v>
      </c>
      <c r="I38" s="2130"/>
      <c r="J38" s="2131"/>
      <c r="K38" s="2131"/>
      <c r="L38" s="2131"/>
      <c r="M38" s="2131"/>
      <c r="N38" s="2131"/>
      <c r="O38" s="2131"/>
      <c r="P38" s="2131"/>
      <c r="Q38" s="2131"/>
      <c r="R38" s="2131"/>
      <c r="S38" s="2131"/>
      <c r="T38" s="2131"/>
      <c r="U38" s="2131"/>
      <c r="V38" s="2131"/>
      <c r="W38" s="2131"/>
      <c r="X38" s="2131"/>
      <c r="Y38" s="2131"/>
      <c r="Z38" s="2131"/>
      <c r="AA38" s="2131"/>
      <c r="AB38" s="2131"/>
      <c r="AC38" s="2131"/>
      <c r="AD38" s="2131"/>
      <c r="AE38" s="2131"/>
      <c r="AF38" s="2131"/>
      <c r="AG38" s="2131"/>
      <c r="AH38" s="2131"/>
      <c r="AI38" s="2131"/>
      <c r="AJ38" s="2131"/>
      <c r="AK38" s="2131"/>
      <c r="AL38" s="2131"/>
      <c r="AM38" s="2131"/>
      <c r="AN38" s="683" t="s">
        <v>195</v>
      </c>
      <c r="AO38" s="685">
        <f t="shared" si="0"/>
        <v>0</v>
      </c>
      <c r="AP38" s="684">
        <f t="shared" si="1"/>
        <v>0</v>
      </c>
    </row>
    <row r="39" spans="2:48" ht="16.5" customHeight="1">
      <c r="B39" s="2116"/>
      <c r="C39" s="2137"/>
      <c r="D39" s="2132" t="s">
        <v>182</v>
      </c>
      <c r="E39" s="2133"/>
      <c r="F39" s="2134"/>
      <c r="G39" s="683" t="s">
        <v>196</v>
      </c>
      <c r="H39" s="2129">
        <v>5000</v>
      </c>
      <c r="I39" s="2130"/>
      <c r="J39" s="2131"/>
      <c r="K39" s="2131"/>
      <c r="L39" s="2131"/>
      <c r="M39" s="2131"/>
      <c r="N39" s="2131"/>
      <c r="O39" s="2131"/>
      <c r="P39" s="2131"/>
      <c r="Q39" s="2131"/>
      <c r="R39" s="2131"/>
      <c r="S39" s="2131"/>
      <c r="T39" s="2131"/>
      <c r="U39" s="2131"/>
      <c r="V39" s="2131"/>
      <c r="W39" s="2131"/>
      <c r="X39" s="2131"/>
      <c r="Y39" s="2131"/>
      <c r="Z39" s="2131"/>
      <c r="AA39" s="2131"/>
      <c r="AB39" s="2131"/>
      <c r="AC39" s="2131"/>
      <c r="AD39" s="2131"/>
      <c r="AE39" s="2131"/>
      <c r="AF39" s="2131"/>
      <c r="AG39" s="2131"/>
      <c r="AH39" s="2131"/>
      <c r="AI39" s="2131"/>
      <c r="AJ39" s="2131"/>
      <c r="AK39" s="2131"/>
      <c r="AL39" s="2131"/>
      <c r="AM39" s="2131"/>
      <c r="AN39" s="683" t="s">
        <v>196</v>
      </c>
      <c r="AO39" s="685">
        <f t="shared" si="0"/>
        <v>0</v>
      </c>
      <c r="AP39" s="684">
        <f t="shared" si="1"/>
        <v>0</v>
      </c>
    </row>
    <row r="40" spans="2:48" ht="16.5" customHeight="1">
      <c r="B40" s="2116"/>
      <c r="C40" s="2137"/>
      <c r="D40" s="2132" t="s">
        <v>188</v>
      </c>
      <c r="E40" s="2133"/>
      <c r="F40" s="2134"/>
      <c r="G40" s="683" t="s">
        <v>197</v>
      </c>
      <c r="H40" s="2129">
        <v>30000</v>
      </c>
      <c r="I40" s="21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683" t="s">
        <v>197</v>
      </c>
      <c r="AO40" s="685">
        <f t="shared" si="0"/>
        <v>0</v>
      </c>
      <c r="AP40" s="684">
        <f t="shared" si="1"/>
        <v>0</v>
      </c>
      <c r="AR40" s="29" t="s">
        <v>2</v>
      </c>
      <c r="AS40" s="29" t="s">
        <v>198</v>
      </c>
      <c r="AT40" s="29" t="s">
        <v>199</v>
      </c>
      <c r="AU40" s="29" t="s">
        <v>200</v>
      </c>
      <c r="AV40" s="29" t="s">
        <v>201</v>
      </c>
    </row>
    <row r="41" spans="2:48" ht="16.5" customHeight="1">
      <c r="B41" s="2116"/>
      <c r="C41" s="2138"/>
      <c r="D41" s="2164" t="s">
        <v>202</v>
      </c>
      <c r="E41" s="2165"/>
      <c r="F41" s="2166"/>
      <c r="G41" s="693" t="s">
        <v>203</v>
      </c>
      <c r="H41" s="2167">
        <v>7800</v>
      </c>
      <c r="I41" s="2168"/>
      <c r="J41" s="2157"/>
      <c r="K41" s="2157"/>
      <c r="L41" s="2157"/>
      <c r="M41" s="2157"/>
      <c r="N41" s="2157"/>
      <c r="O41" s="2157"/>
      <c r="P41" s="2157"/>
      <c r="Q41" s="2157"/>
      <c r="R41" s="2157"/>
      <c r="S41" s="2157"/>
      <c r="T41" s="2157"/>
      <c r="U41" s="2157"/>
      <c r="V41" s="2157"/>
      <c r="W41" s="2157"/>
      <c r="X41" s="2157"/>
      <c r="Y41" s="2157"/>
      <c r="Z41" s="2157"/>
      <c r="AA41" s="2157"/>
      <c r="AB41" s="2157"/>
      <c r="AC41" s="2157"/>
      <c r="AD41" s="2157"/>
      <c r="AE41" s="2157"/>
      <c r="AF41" s="2157"/>
      <c r="AG41" s="2157"/>
      <c r="AH41" s="2157"/>
      <c r="AI41" s="2157"/>
      <c r="AJ41" s="2157"/>
      <c r="AK41" s="2157"/>
      <c r="AL41" s="2157"/>
      <c r="AM41" s="2157"/>
      <c r="AN41" s="693" t="s">
        <v>203</v>
      </c>
      <c r="AO41" s="694">
        <f t="shared" si="0"/>
        <v>0</v>
      </c>
      <c r="AP41" s="695">
        <f t="shared" si="1"/>
        <v>0</v>
      </c>
      <c r="AR41" t="b">
        <v>1</v>
      </c>
      <c r="AS41" t="b">
        <v>1</v>
      </c>
      <c r="AT41" t="b">
        <v>1</v>
      </c>
      <c r="AU41" t="b">
        <v>1</v>
      </c>
      <c r="AV41" t="b">
        <v>0</v>
      </c>
    </row>
    <row r="42" spans="2:48" s="146" customFormat="1" ht="21.75" customHeight="1">
      <c r="B42" s="2116"/>
      <c r="C42" s="2158" t="s">
        <v>204</v>
      </c>
      <c r="D42" s="2159"/>
      <c r="E42" s="2159"/>
      <c r="F42" s="2160"/>
      <c r="G42" s="696" t="s">
        <v>205</v>
      </c>
      <c r="H42" s="2161">
        <v>7100</v>
      </c>
      <c r="I42" s="2162"/>
      <c r="J42" s="2163"/>
      <c r="K42" s="2163"/>
      <c r="L42" s="2163"/>
      <c r="M42" s="2163"/>
      <c r="N42" s="2163"/>
      <c r="O42" s="2163"/>
      <c r="P42" s="2163"/>
      <c r="Q42" s="2163"/>
      <c r="R42" s="2163"/>
      <c r="S42" s="2163"/>
      <c r="T42" s="2163"/>
      <c r="U42" s="2163"/>
      <c r="V42" s="2163"/>
      <c r="W42" s="2163"/>
      <c r="X42" s="2163"/>
      <c r="Y42" s="2163"/>
      <c r="Z42" s="2163"/>
      <c r="AA42" s="2163"/>
      <c r="AB42" s="2163"/>
      <c r="AC42" s="2163"/>
      <c r="AD42" s="2163"/>
      <c r="AE42" s="2163"/>
      <c r="AF42" s="2163"/>
      <c r="AG42" s="2163"/>
      <c r="AH42" s="2163"/>
      <c r="AI42" s="2163"/>
      <c r="AJ42" s="2163"/>
      <c r="AK42" s="2163"/>
      <c r="AL42" s="2163"/>
      <c r="AM42" s="2163"/>
      <c r="AN42" s="696" t="s">
        <v>205</v>
      </c>
      <c r="AO42" s="697">
        <f t="shared" si="0"/>
        <v>0</v>
      </c>
      <c r="AP42" s="698">
        <f t="shared" si="1"/>
        <v>0</v>
      </c>
      <c r="AR42"/>
      <c r="AS42"/>
      <c r="AT42"/>
      <c r="AU42"/>
      <c r="AV42"/>
    </row>
    <row r="43" spans="2:48" ht="24" customHeight="1">
      <c r="B43" s="2116"/>
      <c r="C43" s="2154" t="s">
        <v>206</v>
      </c>
      <c r="D43" s="2155"/>
      <c r="E43" s="2155"/>
      <c r="F43" s="2156"/>
      <c r="G43" s="683" t="s">
        <v>207</v>
      </c>
      <c r="H43" s="2129">
        <v>6300</v>
      </c>
      <c r="I43" s="2130"/>
      <c r="J43" s="2131"/>
      <c r="K43" s="2131"/>
      <c r="L43" s="2131"/>
      <c r="M43" s="2131"/>
      <c r="N43" s="2131"/>
      <c r="O43" s="2131"/>
      <c r="P43" s="2131"/>
      <c r="Q43" s="2131"/>
      <c r="R43" s="2131"/>
      <c r="S43" s="2131"/>
      <c r="T43" s="2131"/>
      <c r="U43" s="2131"/>
      <c r="V43" s="2131"/>
      <c r="W43" s="2131"/>
      <c r="X43" s="2131"/>
      <c r="Y43" s="2131"/>
      <c r="Z43" s="2131"/>
      <c r="AA43" s="2131"/>
      <c r="AB43" s="2131"/>
      <c r="AC43" s="2131"/>
      <c r="AD43" s="2131"/>
      <c r="AE43" s="2131"/>
      <c r="AF43" s="2131"/>
      <c r="AG43" s="2131"/>
      <c r="AH43" s="2131"/>
      <c r="AI43" s="2131"/>
      <c r="AJ43" s="2131"/>
      <c r="AK43" s="2131"/>
      <c r="AL43" s="2131"/>
      <c r="AM43" s="2131"/>
      <c r="AN43" s="683" t="s">
        <v>207</v>
      </c>
      <c r="AO43" s="685">
        <f t="shared" si="0"/>
        <v>0</v>
      </c>
      <c r="AP43" s="684">
        <f t="shared" si="1"/>
        <v>0</v>
      </c>
      <c r="AR43" t="b">
        <v>1</v>
      </c>
      <c r="AS43" t="b">
        <v>1</v>
      </c>
      <c r="AT43" t="b">
        <v>1</v>
      </c>
      <c r="AU43" t="b">
        <v>1</v>
      </c>
      <c r="AV43" t="b">
        <v>0</v>
      </c>
    </row>
    <row r="44" spans="2:48" ht="16.5" customHeight="1">
      <c r="B44" s="2116"/>
      <c r="C44" s="2191" t="s">
        <v>208</v>
      </c>
      <c r="D44" s="2192"/>
      <c r="E44" s="2192"/>
      <c r="F44" s="2193"/>
      <c r="G44" s="683" t="s">
        <v>209</v>
      </c>
      <c r="H44" s="2129">
        <v>6300</v>
      </c>
      <c r="I44" s="2130"/>
      <c r="J44" s="2131"/>
      <c r="K44" s="2131"/>
      <c r="L44" s="2131"/>
      <c r="M44" s="2131"/>
      <c r="N44" s="2131"/>
      <c r="O44" s="2131"/>
      <c r="P44" s="2131"/>
      <c r="Q44" s="2131"/>
      <c r="R44" s="2131"/>
      <c r="S44" s="2131"/>
      <c r="T44" s="2131"/>
      <c r="U44" s="2131"/>
      <c r="V44" s="2131"/>
      <c r="W44" s="2131"/>
      <c r="X44" s="2131"/>
      <c r="Y44" s="2131"/>
      <c r="Z44" s="2131"/>
      <c r="AA44" s="2131"/>
      <c r="AB44" s="2131"/>
      <c r="AC44" s="2131"/>
      <c r="AD44" s="2131"/>
      <c r="AE44" s="2131"/>
      <c r="AF44" s="2131"/>
      <c r="AG44" s="2131"/>
      <c r="AH44" s="2131"/>
      <c r="AI44" s="2131"/>
      <c r="AJ44" s="2131"/>
      <c r="AK44" s="2131"/>
      <c r="AL44" s="2131"/>
      <c r="AM44" s="2131"/>
      <c r="AN44" s="683" t="s">
        <v>209</v>
      </c>
      <c r="AO44" s="685">
        <f t="shared" si="0"/>
        <v>0</v>
      </c>
      <c r="AP44" s="684">
        <f t="shared" si="1"/>
        <v>0</v>
      </c>
      <c r="AR44" s="2" t="b">
        <v>0</v>
      </c>
      <c r="AS44" s="2" t="b">
        <v>0</v>
      </c>
      <c r="AT44" s="2" t="b">
        <v>0</v>
      </c>
      <c r="AU44" s="2" t="b">
        <v>0</v>
      </c>
    </row>
    <row r="45" spans="2:48" ht="16.5" customHeight="1" thickBot="1">
      <c r="B45" s="2116"/>
      <c r="C45" s="2188" t="s">
        <v>210</v>
      </c>
      <c r="D45" s="2189"/>
      <c r="E45" s="2189"/>
      <c r="F45" s="2190"/>
      <c r="G45" s="686" t="s">
        <v>211</v>
      </c>
      <c r="H45" s="2148">
        <v>9800</v>
      </c>
      <c r="I45" s="2149"/>
      <c r="J45" s="2135"/>
      <c r="K45" s="2135"/>
      <c r="L45" s="2135"/>
      <c r="M45" s="2135"/>
      <c r="N45" s="2135"/>
      <c r="O45" s="2135"/>
      <c r="P45" s="2135"/>
      <c r="Q45" s="2135"/>
      <c r="R45" s="2135"/>
      <c r="S45" s="2135"/>
      <c r="T45" s="2135"/>
      <c r="U45" s="2135"/>
      <c r="V45" s="2135"/>
      <c r="W45" s="2135"/>
      <c r="X45" s="2135"/>
      <c r="Y45" s="2135"/>
      <c r="Z45" s="2135"/>
      <c r="AA45" s="2135"/>
      <c r="AB45" s="2135"/>
      <c r="AC45" s="2135"/>
      <c r="AD45" s="2135"/>
      <c r="AE45" s="2135"/>
      <c r="AF45" s="2135"/>
      <c r="AG45" s="2135"/>
      <c r="AH45" s="2135"/>
      <c r="AI45" s="2135"/>
      <c r="AJ45" s="2135"/>
      <c r="AK45" s="2135"/>
      <c r="AL45" s="2135"/>
      <c r="AM45" s="2135"/>
      <c r="AN45" s="686" t="s">
        <v>211</v>
      </c>
      <c r="AO45" s="687">
        <f t="shared" si="0"/>
        <v>0</v>
      </c>
      <c r="AP45" s="688">
        <f t="shared" si="1"/>
        <v>0</v>
      </c>
    </row>
    <row r="46" spans="2:48" ht="21.75" customHeight="1" thickBot="1">
      <c r="B46" s="2169" t="s">
        <v>212</v>
      </c>
      <c r="C46" s="2171" t="s">
        <v>213</v>
      </c>
      <c r="D46" s="2172"/>
      <c r="E46" s="2173"/>
      <c r="F46" s="94"/>
      <c r="G46" s="94"/>
      <c r="H46" s="94"/>
      <c r="I46" s="94"/>
      <c r="J46" s="94"/>
      <c r="K46" s="94"/>
      <c r="L46" s="94"/>
      <c r="M46" s="702" t="s">
        <v>214</v>
      </c>
      <c r="N46" s="703"/>
      <c r="O46" s="704" t="s">
        <v>107</v>
      </c>
      <c r="P46" s="2177" t="s">
        <v>215</v>
      </c>
      <c r="Q46" s="2177"/>
      <c r="R46" s="2177"/>
      <c r="S46" s="2177"/>
      <c r="T46" s="705"/>
      <c r="U46" s="347" t="s">
        <v>216</v>
      </c>
      <c r="V46" s="94"/>
      <c r="W46" s="706" t="s">
        <v>217</v>
      </c>
      <c r="X46" s="347">
        <f>N46*T46</f>
        <v>0</v>
      </c>
      <c r="Y46" s="707" t="s">
        <v>107</v>
      </c>
      <c r="Z46" s="2178" t="s">
        <v>108</v>
      </c>
      <c r="AA46" s="2179"/>
      <c r="AB46" s="2179"/>
      <c r="AC46" s="2179"/>
      <c r="AD46" s="2179"/>
      <c r="AE46" s="2179"/>
      <c r="AF46" s="2179"/>
      <c r="AG46" s="2179"/>
      <c r="AH46" s="2179"/>
      <c r="AI46" s="2179"/>
      <c r="AJ46" s="2179"/>
      <c r="AK46" s="2179"/>
      <c r="AL46" s="2179"/>
      <c r="AM46" s="2179"/>
      <c r="AN46" s="2179"/>
      <c r="AO46" s="2180"/>
      <c r="AP46" s="688" t="s">
        <v>109</v>
      </c>
      <c r="AQ46" s="145" t="s">
        <v>218</v>
      </c>
    </row>
    <row r="47" spans="2:48" ht="21.75" customHeight="1" thickBot="1">
      <c r="B47" s="2170"/>
      <c r="C47" s="2174"/>
      <c r="D47" s="2175"/>
      <c r="E47" s="2176"/>
      <c r="F47" s="2181" t="s">
        <v>219</v>
      </c>
      <c r="G47" s="2182"/>
      <c r="H47" s="2182"/>
      <c r="I47" s="2182"/>
      <c r="J47" s="2182"/>
      <c r="K47" s="2182"/>
      <c r="L47" s="2182"/>
      <c r="M47" s="2182"/>
      <c r="N47" s="705">
        <v>1</v>
      </c>
      <c r="O47" s="708" t="s">
        <v>107</v>
      </c>
      <c r="P47" s="709"/>
      <c r="Q47" s="710"/>
      <c r="R47" s="711"/>
      <c r="S47" s="711"/>
      <c r="T47" s="332"/>
      <c r="U47" s="710"/>
      <c r="V47" s="712"/>
      <c r="W47" s="713" t="s">
        <v>217</v>
      </c>
      <c r="X47" s="710">
        <f>N47</f>
        <v>1</v>
      </c>
      <c r="Y47" s="714" t="s">
        <v>107</v>
      </c>
      <c r="Z47" s="2183" t="s">
        <v>220</v>
      </c>
      <c r="AA47" s="2184"/>
      <c r="AB47" s="2184"/>
      <c r="AC47" s="2184"/>
      <c r="AD47" s="2184"/>
      <c r="AE47" s="2184"/>
      <c r="AF47" s="715">
        <f>IF(N46&gt;=1,X46-(T46*1),IF(N47&gt;1,N47-1,))</f>
        <v>0</v>
      </c>
      <c r="AG47" s="716" t="s">
        <v>107</v>
      </c>
      <c r="AH47" s="2185" t="s">
        <v>221</v>
      </c>
      <c r="AI47" s="2186"/>
      <c r="AJ47" s="2186"/>
      <c r="AK47" s="2186"/>
      <c r="AL47" s="2186"/>
      <c r="AM47" s="2186"/>
      <c r="AN47" s="2187"/>
      <c r="AO47" s="717">
        <f>AF47</f>
        <v>0</v>
      </c>
      <c r="AP47" s="718">
        <f>AO47*500</f>
        <v>0</v>
      </c>
      <c r="AQ47" s="145" t="s">
        <v>222</v>
      </c>
    </row>
    <row r="48" spans="2:48" ht="21.75" customHeight="1">
      <c r="B48" t="s">
        <v>223</v>
      </c>
      <c r="C48" s="33" t="s">
        <v>113</v>
      </c>
      <c r="N48" s="1" t="s">
        <v>114</v>
      </c>
      <c r="Y48" s="21" t="s">
        <v>126</v>
      </c>
      <c r="AA48" s="719"/>
      <c r="AB48" s="719"/>
      <c r="AC48" s="719"/>
      <c r="AD48" s="1037" t="s">
        <v>224</v>
      </c>
      <c r="AE48" s="1038"/>
      <c r="AF48" s="1038"/>
      <c r="AG48" s="1038"/>
      <c r="AH48" s="1038"/>
      <c r="AI48" s="1038"/>
      <c r="AJ48" s="1038"/>
      <c r="AK48" s="1038"/>
      <c r="AL48" s="1038"/>
      <c r="AM48" s="1038"/>
      <c r="AN48" s="2082"/>
      <c r="AO48" s="2083">
        <f>SUM(AP28:AP47)</f>
        <v>57100</v>
      </c>
      <c r="AP48" s="2085"/>
      <c r="AQ48" s="147" t="s">
        <v>225</v>
      </c>
    </row>
    <row r="49" spans="2:48" ht="21.75" customHeight="1" thickBot="1">
      <c r="B49" s="720"/>
      <c r="C49" s="343"/>
      <c r="D49" s="41"/>
      <c r="E49" s="41"/>
      <c r="F49" s="41"/>
      <c r="G49" s="40"/>
      <c r="J49" s="721"/>
      <c r="N49" s="722"/>
      <c r="O49" s="40"/>
      <c r="P49" s="41"/>
      <c r="Q49" s="41"/>
      <c r="R49" s="40"/>
      <c r="S49" s="723"/>
      <c r="T49" s="40"/>
      <c r="U49" s="41"/>
      <c r="V49" s="41"/>
      <c r="X49" s="669"/>
      <c r="Y49" s="669"/>
      <c r="AA49" s="170"/>
      <c r="AB49" s="170"/>
      <c r="AC49" s="170"/>
      <c r="AD49" s="2086" t="s">
        <v>226</v>
      </c>
      <c r="AE49" s="2087"/>
      <c r="AF49" s="2087"/>
      <c r="AG49" s="2087"/>
      <c r="AH49" s="2087"/>
      <c r="AI49" s="2087"/>
      <c r="AJ49" s="2087"/>
      <c r="AK49" s="2087"/>
      <c r="AL49" s="2087"/>
      <c r="AM49" s="2087"/>
      <c r="AN49" s="2088"/>
      <c r="AO49" s="2089">
        <f>INT(AO48*0.1)</f>
        <v>5710</v>
      </c>
      <c r="AP49" s="2091"/>
      <c r="AQ49" s="147" t="s">
        <v>227</v>
      </c>
    </row>
    <row r="50" spans="2:48" ht="21.75" customHeight="1" thickBot="1">
      <c r="B50" s="724" t="s">
        <v>228</v>
      </c>
      <c r="C50" s="39" t="s">
        <v>229</v>
      </c>
      <c r="D50" s="6"/>
      <c r="E50" s="6"/>
      <c r="F50" s="6"/>
      <c r="G50" s="6"/>
      <c r="H50" s="6"/>
      <c r="I50" s="6"/>
      <c r="J50" s="6"/>
      <c r="K50" s="6"/>
      <c r="L50" s="6"/>
      <c r="M50" s="6" t="s">
        <v>125</v>
      </c>
      <c r="N50" s="6"/>
      <c r="O50" s="6"/>
      <c r="P50" s="6"/>
      <c r="Q50" s="6"/>
      <c r="R50" s="119"/>
      <c r="S50" s="725" t="s">
        <v>126</v>
      </c>
      <c r="T50" s="6"/>
      <c r="U50" s="6"/>
      <c r="V50" s="6"/>
      <c r="W50" s="6"/>
      <c r="X50" s="6"/>
      <c r="Y50" s="6"/>
      <c r="Z50" s="6"/>
      <c r="AD50" s="2092" t="s">
        <v>230</v>
      </c>
      <c r="AE50" s="2093"/>
      <c r="AF50" s="2093"/>
      <c r="AG50" s="2093"/>
      <c r="AH50" s="2093"/>
      <c r="AI50" s="2093"/>
      <c r="AJ50" s="2093"/>
      <c r="AK50" s="2093"/>
      <c r="AL50" s="2093"/>
      <c r="AM50" s="2093"/>
      <c r="AN50" s="2094"/>
      <c r="AO50" s="2095">
        <f>IF(AO49="","",AO48+AO49)</f>
        <v>62810</v>
      </c>
      <c r="AP50" s="2097"/>
      <c r="AR50" t="s">
        <v>231</v>
      </c>
      <c r="AS50" s="29" t="s">
        <v>232</v>
      </c>
      <c r="AT50" t="s">
        <v>233</v>
      </c>
    </row>
    <row r="51" spans="2:48" ht="21.75" customHeight="1">
      <c r="B51" s="724" t="s">
        <v>234</v>
      </c>
      <c r="C51" s="726" t="s">
        <v>235</v>
      </c>
      <c r="AD51" s="727" t="s">
        <v>236</v>
      </c>
      <c r="AE51" s="1"/>
      <c r="AF51" s="1"/>
      <c r="AG51" s="1"/>
      <c r="AH51" s="1"/>
      <c r="AI51" s="1"/>
      <c r="AJ51" s="1"/>
      <c r="AK51" s="1"/>
      <c r="AL51" s="1"/>
      <c r="AM51" s="1"/>
      <c r="AN51" s="1"/>
      <c r="AO51" s="728"/>
      <c r="AP51" s="729"/>
      <c r="AS51" s="29"/>
    </row>
    <row r="52" spans="2:48" ht="8.25" customHeight="1">
      <c r="AD52" s="1"/>
      <c r="AE52" s="1"/>
      <c r="AF52" s="1"/>
      <c r="AG52" s="1"/>
      <c r="AH52" s="1"/>
      <c r="AI52" s="1"/>
      <c r="AJ52" s="1"/>
      <c r="AK52" s="1"/>
      <c r="AL52" s="1"/>
      <c r="AM52" s="1"/>
      <c r="AP52" s="1"/>
    </row>
    <row r="53" spans="2:48" ht="15.75" customHeight="1">
      <c r="B53" s="724" t="s">
        <v>237</v>
      </c>
      <c r="AQ53" s="82"/>
      <c r="AR53" s="2" t="b">
        <v>0</v>
      </c>
      <c r="AS53" s="2" t="b">
        <v>0</v>
      </c>
      <c r="AT53" s="2" t="b">
        <v>0</v>
      </c>
    </row>
    <row r="54" spans="2:48" ht="15.75" customHeight="1">
      <c r="AQ54" s="82"/>
    </row>
    <row r="55" spans="2:48" ht="9.75" customHeight="1"/>
    <row r="56" spans="2:48" ht="15.75" customHeight="1"/>
    <row r="57" spans="2:48" ht="15.75" customHeight="1">
      <c r="B57" s="21"/>
      <c r="AR57" s="792"/>
      <c r="AS57" s="792"/>
      <c r="AT57" s="792"/>
      <c r="AU57" s="792"/>
      <c r="AV57" s="1"/>
    </row>
    <row r="58" spans="2:48" ht="12.75" customHeight="1">
      <c r="B58" s="21"/>
      <c r="AQ58" s="29"/>
      <c r="AR58" s="2" t="b">
        <v>0</v>
      </c>
      <c r="AV58" s="148"/>
    </row>
    <row r="59" spans="2:48" ht="22.5" customHeight="1">
      <c r="B59" s="730"/>
      <c r="C59" s="731" t="s">
        <v>238</v>
      </c>
      <c r="D59" s="21"/>
      <c r="E59" s="21"/>
      <c r="F59" s="21"/>
      <c r="AP59" s="320" t="s">
        <v>239</v>
      </c>
    </row>
    <row r="60" spans="2:48" ht="16.5" customHeight="1">
      <c r="B60" s="101"/>
      <c r="C60" s="94"/>
      <c r="D60" s="800" t="s">
        <v>120</v>
      </c>
      <c r="E60" s="800"/>
      <c r="F60" s="800"/>
      <c r="G60" s="800"/>
      <c r="H60" s="800"/>
      <c r="I60" s="94"/>
      <c r="J60" s="94"/>
      <c r="K60" s="94"/>
      <c r="L60" s="94"/>
      <c r="M60" s="94"/>
      <c r="N60" s="94"/>
      <c r="O60" s="94"/>
      <c r="P60" s="94"/>
      <c r="Q60" s="94"/>
      <c r="R60" s="94"/>
      <c r="S60" s="94"/>
      <c r="T60" s="94"/>
      <c r="U60" s="94"/>
      <c r="V60" s="94"/>
      <c r="W60" s="94"/>
      <c r="X60" s="94"/>
      <c r="Y60" s="94"/>
      <c r="Z60" s="94"/>
      <c r="AA60" s="94"/>
      <c r="AB60" s="94"/>
      <c r="AC60" s="102"/>
      <c r="AD60" s="803" t="s">
        <v>240</v>
      </c>
      <c r="AE60" s="804"/>
      <c r="AF60" s="804"/>
      <c r="AG60" s="804"/>
      <c r="AH60" s="804"/>
      <c r="AI60" s="805"/>
      <c r="AJ60" s="803" t="s">
        <v>121</v>
      </c>
      <c r="AK60" s="804"/>
      <c r="AL60" s="804"/>
      <c r="AM60" s="804"/>
      <c r="AN60" s="804"/>
      <c r="AO60" s="804"/>
      <c r="AP60" s="805"/>
    </row>
    <row r="61" spans="2:48" ht="6" customHeight="1">
      <c r="B61" s="1315"/>
      <c r="D61" s="801"/>
      <c r="E61" s="801"/>
      <c r="F61" s="801"/>
      <c r="G61" s="801"/>
      <c r="H61" s="801"/>
      <c r="J61" s="792"/>
      <c r="O61" s="132"/>
      <c r="P61" s="132"/>
      <c r="AC61" s="373"/>
      <c r="AI61" s="732"/>
      <c r="AJ61" s="2080" t="s">
        <v>241</v>
      </c>
      <c r="AK61" s="830"/>
      <c r="AL61" s="830"/>
      <c r="AM61" s="830"/>
      <c r="AN61" s="830"/>
      <c r="AO61" s="830"/>
      <c r="AP61" s="831"/>
    </row>
    <row r="62" spans="2:48" ht="27" customHeight="1">
      <c r="B62" s="2079"/>
      <c r="C62" s="84"/>
      <c r="D62" s="802"/>
      <c r="E62" s="802"/>
      <c r="F62" s="802"/>
      <c r="G62" s="802"/>
      <c r="H62" s="802"/>
      <c r="I62" s="84"/>
      <c r="J62" s="909"/>
      <c r="K62" s="134"/>
      <c r="L62" s="84"/>
      <c r="M62" s="134"/>
      <c r="N62" s="134"/>
      <c r="O62" s="134"/>
      <c r="P62" s="134"/>
      <c r="Q62" s="84"/>
      <c r="R62" s="84"/>
      <c r="S62" s="84"/>
      <c r="T62" s="84"/>
      <c r="U62" s="84"/>
      <c r="V62" s="84"/>
      <c r="W62" s="84"/>
      <c r="X62" s="84"/>
      <c r="Y62" s="84"/>
      <c r="Z62" s="84"/>
      <c r="AA62" s="84"/>
      <c r="AB62" s="84"/>
      <c r="AC62" s="104"/>
      <c r="AD62" s="84"/>
      <c r="AE62" s="84"/>
      <c r="AF62" s="84"/>
      <c r="AG62" s="84"/>
      <c r="AH62" s="84"/>
      <c r="AI62" s="379"/>
      <c r="AJ62" s="878"/>
      <c r="AK62" s="2081"/>
      <c r="AL62" s="2081"/>
      <c r="AM62" s="2081"/>
      <c r="AN62" s="2081"/>
      <c r="AO62" s="2081"/>
      <c r="AP62" s="879"/>
      <c r="AQ62" s="29"/>
    </row>
    <row r="63" spans="2:48" ht="15" customHeight="1">
      <c r="B63" s="21"/>
      <c r="C63" s="82" t="s">
        <v>242</v>
      </c>
      <c r="D63" s="21"/>
      <c r="E63" s="21"/>
      <c r="F63" s="21"/>
      <c r="AP63" s="670" t="s">
        <v>243</v>
      </c>
      <c r="AQ63" s="29"/>
      <c r="AR63" s="8" t="b">
        <v>0</v>
      </c>
      <c r="AS63" s="21"/>
      <c r="AT63" s="21"/>
    </row>
    <row r="64" spans="2:48" ht="15" customHeight="1">
      <c r="B64" s="21"/>
      <c r="C64" s="41" t="s">
        <v>244</v>
      </c>
      <c r="D64" s="21"/>
      <c r="E64" s="21"/>
      <c r="F64" s="21"/>
    </row>
  </sheetData>
  <mergeCells count="244">
    <mergeCell ref="AR57:AU57"/>
    <mergeCell ref="D60:H62"/>
    <mergeCell ref="AD60:AI60"/>
    <mergeCell ref="AJ60:AP60"/>
    <mergeCell ref="B61:B62"/>
    <mergeCell ref="J61:J62"/>
    <mergeCell ref="AJ61:AP62"/>
    <mergeCell ref="AD48:AN48"/>
    <mergeCell ref="AO48:AP48"/>
    <mergeCell ref="AD49:AN49"/>
    <mergeCell ref="AO49:AP49"/>
    <mergeCell ref="AD50:AN50"/>
    <mergeCell ref="AO50:AP50"/>
    <mergeCell ref="AD45:AH45"/>
    <mergeCell ref="AI45:AM45"/>
    <mergeCell ref="B46:B47"/>
    <mergeCell ref="C46:E47"/>
    <mergeCell ref="P46:S46"/>
    <mergeCell ref="Z46:AO46"/>
    <mergeCell ref="F47:M47"/>
    <mergeCell ref="Z47:AE47"/>
    <mergeCell ref="AH47:AN47"/>
    <mergeCell ref="C45:F45"/>
    <mergeCell ref="H45:I45"/>
    <mergeCell ref="J45:N45"/>
    <mergeCell ref="O45:S45"/>
    <mergeCell ref="T45:X45"/>
    <mergeCell ref="Y45:AC45"/>
    <mergeCell ref="B28:B45"/>
    <mergeCell ref="AD43:AH43"/>
    <mergeCell ref="AI43:AM43"/>
    <mergeCell ref="C44:F44"/>
    <mergeCell ref="H44:I44"/>
    <mergeCell ref="J44:N44"/>
    <mergeCell ref="O44:S44"/>
    <mergeCell ref="T44:X44"/>
    <mergeCell ref="Y44:AC44"/>
    <mergeCell ref="AD44:AH44"/>
    <mergeCell ref="AI44:AM44"/>
    <mergeCell ref="C43:F43"/>
    <mergeCell ref="H43:I43"/>
    <mergeCell ref="J43:N43"/>
    <mergeCell ref="O43:S43"/>
    <mergeCell ref="T43:X43"/>
    <mergeCell ref="Y43:AC43"/>
    <mergeCell ref="AD41:AH41"/>
    <mergeCell ref="AI41:AM41"/>
    <mergeCell ref="C42:F42"/>
    <mergeCell ref="H42:I42"/>
    <mergeCell ref="J42:N42"/>
    <mergeCell ref="O42:S42"/>
    <mergeCell ref="T42:X42"/>
    <mergeCell ref="Y42:AC42"/>
    <mergeCell ref="AD42:AH42"/>
    <mergeCell ref="AI42:AM42"/>
    <mergeCell ref="D41:F41"/>
    <mergeCell ref="H41:I41"/>
    <mergeCell ref="J41:N41"/>
    <mergeCell ref="O41:S41"/>
    <mergeCell ref="T41:X41"/>
    <mergeCell ref="Y41:AC41"/>
    <mergeCell ref="AD39:AH39"/>
    <mergeCell ref="AI39:AM39"/>
    <mergeCell ref="D40:F40"/>
    <mergeCell ref="H40:I40"/>
    <mergeCell ref="J40:N40"/>
    <mergeCell ref="O40:S40"/>
    <mergeCell ref="T40:X40"/>
    <mergeCell ref="Y40:AC40"/>
    <mergeCell ref="AD40:AH40"/>
    <mergeCell ref="AI40:AM40"/>
    <mergeCell ref="D39:F39"/>
    <mergeCell ref="H39:I39"/>
    <mergeCell ref="J39:N39"/>
    <mergeCell ref="O39:S39"/>
    <mergeCell ref="T39:X39"/>
    <mergeCell ref="Y39:AC39"/>
    <mergeCell ref="AD36:AH36"/>
    <mergeCell ref="AI36:AM36"/>
    <mergeCell ref="AD37:AH37"/>
    <mergeCell ref="AI37:AM37"/>
    <mergeCell ref="D38:F38"/>
    <mergeCell ref="H38:I38"/>
    <mergeCell ref="J38:N38"/>
    <mergeCell ref="O38:S38"/>
    <mergeCell ref="T38:X38"/>
    <mergeCell ref="Y38:AC38"/>
    <mergeCell ref="AD38:AH38"/>
    <mergeCell ref="AI38:AM38"/>
    <mergeCell ref="D37:F37"/>
    <mergeCell ref="H37:I37"/>
    <mergeCell ref="J37:N37"/>
    <mergeCell ref="O37:S37"/>
    <mergeCell ref="T37:X37"/>
    <mergeCell ref="Y37:AC37"/>
    <mergeCell ref="AD34:AH34"/>
    <mergeCell ref="AI34:AM34"/>
    <mergeCell ref="C35:C41"/>
    <mergeCell ref="D35:F35"/>
    <mergeCell ref="H35:I35"/>
    <mergeCell ref="J35:N35"/>
    <mergeCell ref="O35:S35"/>
    <mergeCell ref="T35:X35"/>
    <mergeCell ref="Y35:AC35"/>
    <mergeCell ref="AD35:AH35"/>
    <mergeCell ref="D34:F34"/>
    <mergeCell ref="H34:I34"/>
    <mergeCell ref="J34:N34"/>
    <mergeCell ref="O34:S34"/>
    <mergeCell ref="T34:X34"/>
    <mergeCell ref="Y34:AC34"/>
    <mergeCell ref="C28:C34"/>
    <mergeCell ref="AI35:AM35"/>
    <mergeCell ref="D36:F36"/>
    <mergeCell ref="H36:I36"/>
    <mergeCell ref="J36:N36"/>
    <mergeCell ref="O36:S36"/>
    <mergeCell ref="T36:X36"/>
    <mergeCell ref="Y36:AC36"/>
    <mergeCell ref="AD32:AH32"/>
    <mergeCell ref="AI32:AM32"/>
    <mergeCell ref="D33:F33"/>
    <mergeCell ref="H33:I33"/>
    <mergeCell ref="J33:N33"/>
    <mergeCell ref="O33:S33"/>
    <mergeCell ref="T33:X33"/>
    <mergeCell ref="Y33:AC33"/>
    <mergeCell ref="AD33:AH33"/>
    <mergeCell ref="AI33:AM33"/>
    <mergeCell ref="D32:F32"/>
    <mergeCell ref="H32:I32"/>
    <mergeCell ref="J32:N32"/>
    <mergeCell ref="O32:S32"/>
    <mergeCell ref="T32:X32"/>
    <mergeCell ref="Y32:AC32"/>
    <mergeCell ref="D31:F31"/>
    <mergeCell ref="H31:I31"/>
    <mergeCell ref="J31:N31"/>
    <mergeCell ref="O31:S31"/>
    <mergeCell ref="D30:F30"/>
    <mergeCell ref="H30:I30"/>
    <mergeCell ref="J30:N30"/>
    <mergeCell ref="O30:S30"/>
    <mergeCell ref="T30:X30"/>
    <mergeCell ref="Y30:AC30"/>
    <mergeCell ref="AD30:AH30"/>
    <mergeCell ref="AI30:AM30"/>
    <mergeCell ref="T31:X31"/>
    <mergeCell ref="Y31:AC31"/>
    <mergeCell ref="AD31:AH31"/>
    <mergeCell ref="AI31:AM31"/>
    <mergeCell ref="T28:X28"/>
    <mergeCell ref="Y28:AC28"/>
    <mergeCell ref="AD28:AH28"/>
    <mergeCell ref="AI28:AM28"/>
    <mergeCell ref="AD29:AH29"/>
    <mergeCell ref="AI29:AM29"/>
    <mergeCell ref="D29:F29"/>
    <mergeCell ref="H29:I29"/>
    <mergeCell ref="J29:N29"/>
    <mergeCell ref="O29:S29"/>
    <mergeCell ref="T29:X29"/>
    <mergeCell ref="Y29:AC29"/>
    <mergeCell ref="D28:F28"/>
    <mergeCell ref="H28:I28"/>
    <mergeCell ref="J28:N28"/>
    <mergeCell ref="O28:S28"/>
    <mergeCell ref="C27:F27"/>
    <mergeCell ref="G27:I27"/>
    <mergeCell ref="J27:N27"/>
    <mergeCell ref="O27:S27"/>
    <mergeCell ref="T27:X27"/>
    <mergeCell ref="Y27:AC27"/>
    <mergeCell ref="AD27:AH27"/>
    <mergeCell ref="AI27:AM27"/>
    <mergeCell ref="C26:I26"/>
    <mergeCell ref="J26:N26"/>
    <mergeCell ref="O26:S26"/>
    <mergeCell ref="T26:X26"/>
    <mergeCell ref="Y26:AC26"/>
    <mergeCell ref="AD26:AH26"/>
    <mergeCell ref="B22:B26"/>
    <mergeCell ref="C22:I22"/>
    <mergeCell ref="J22:N22"/>
    <mergeCell ref="O22:S22"/>
    <mergeCell ref="T22:X22"/>
    <mergeCell ref="Y22:AC22"/>
    <mergeCell ref="C24:I24"/>
    <mergeCell ref="J24:N24"/>
    <mergeCell ref="O24:S24"/>
    <mergeCell ref="T24:X24"/>
    <mergeCell ref="C23:I23"/>
    <mergeCell ref="J23:N23"/>
    <mergeCell ref="O23:S23"/>
    <mergeCell ref="T23:X23"/>
    <mergeCell ref="Y23:AC23"/>
    <mergeCell ref="Y24:AC24"/>
    <mergeCell ref="C25:I25"/>
    <mergeCell ref="J25:N25"/>
    <mergeCell ref="O25:S25"/>
    <mergeCell ref="T25:X25"/>
    <mergeCell ref="Y25:AC25"/>
    <mergeCell ref="C20:I20"/>
    <mergeCell ref="J20:AP20"/>
    <mergeCell ref="C21:I21"/>
    <mergeCell ref="J21:N21"/>
    <mergeCell ref="O21:S21"/>
    <mergeCell ref="T21:X21"/>
    <mergeCell ref="Y21:AC21"/>
    <mergeCell ref="AD21:AH21"/>
    <mergeCell ref="AI21:AM21"/>
    <mergeCell ref="AN21:AP26"/>
    <mergeCell ref="AD22:AH22"/>
    <mergeCell ref="AI22:AM22"/>
    <mergeCell ref="AD23:AH23"/>
    <mergeCell ref="AI23:AM23"/>
    <mergeCell ref="AD24:AH24"/>
    <mergeCell ref="AI24:AM24"/>
    <mergeCell ref="AD25:AH25"/>
    <mergeCell ref="AI25:AM25"/>
    <mergeCell ref="AI26:AM26"/>
    <mergeCell ref="B17:B18"/>
    <mergeCell ref="C17:I18"/>
    <mergeCell ref="J17:AP17"/>
    <mergeCell ref="J18:AP18"/>
    <mergeCell ref="C19:I19"/>
    <mergeCell ref="J19:AP19"/>
    <mergeCell ref="R11:AL11"/>
    <mergeCell ref="F13:F14"/>
    <mergeCell ref="G13:G14"/>
    <mergeCell ref="H13:H14"/>
    <mergeCell ref="I13:I14"/>
    <mergeCell ref="J13:J14"/>
    <mergeCell ref="R13:AL13"/>
    <mergeCell ref="R14:AL14"/>
    <mergeCell ref="AN1:AP1"/>
    <mergeCell ref="F9:F10"/>
    <mergeCell ref="G9:G10"/>
    <mergeCell ref="H9:H10"/>
    <mergeCell ref="I9:I10"/>
    <mergeCell ref="J9:J10"/>
    <mergeCell ref="R9:AL9"/>
    <mergeCell ref="R10:AL10"/>
    <mergeCell ref="R15:AL15"/>
  </mergeCells>
  <phoneticPr fontId="5"/>
  <conditionalFormatting sqref="N68">
    <cfRule type="cellIs" dxfId="3" priority="13" stopIfTrue="1" operator="equal">
      <formula>0</formula>
    </cfRule>
  </conditionalFormatting>
  <conditionalFormatting sqref="AN6">
    <cfRule type="expression" dxfId="2" priority="10" stopIfTrue="1">
      <formula>CELL("protect",AN6)=1</formula>
    </cfRule>
  </conditionalFormatting>
  <printOptions horizontalCentered="1" verticalCentered="1"/>
  <pageMargins left="0.19685039370078741" right="0" top="0.15748031496062992" bottom="0.19685039370078741" header="0" footer="0"/>
  <pageSetup paperSize="9" scale="74"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sizeWithCells="1">
                  <from>
                    <xdr:col>47</xdr:col>
                    <xdr:colOff>1057275</xdr:colOff>
                    <xdr:row>56</xdr:row>
                    <xdr:rowOff>200025</xdr:rowOff>
                  </from>
                  <to>
                    <xdr:col>47</xdr:col>
                    <xdr:colOff>1057275</xdr:colOff>
                    <xdr:row>57</xdr:row>
                    <xdr:rowOff>28575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sizeWithCells="1">
                  <from>
                    <xdr:col>47</xdr:col>
                    <xdr:colOff>1057275</xdr:colOff>
                    <xdr:row>55</xdr:row>
                    <xdr:rowOff>38100</xdr:rowOff>
                  </from>
                  <to>
                    <xdr:col>47</xdr:col>
                    <xdr:colOff>1057275</xdr:colOff>
                    <xdr:row>55</xdr:row>
                    <xdr:rowOff>76200</xdr:rowOff>
                  </to>
                </anchor>
              </controlPr>
            </control>
          </mc:Choice>
        </mc:AlternateContent>
        <mc:AlternateContent xmlns:mc="http://schemas.openxmlformats.org/markup-compatibility/2006">
          <mc:Choice Requires="x14">
            <control shapeId="3094" r:id="rId6" name="Check Box 22">
              <controlPr locked="0" defaultSize="0" autoFill="0" autoLine="0" autoPict="0">
                <anchor moveWithCells="1">
                  <from>
                    <xdr:col>1</xdr:col>
                    <xdr:colOff>38100</xdr:colOff>
                    <xdr:row>58</xdr:row>
                    <xdr:rowOff>57150</xdr:rowOff>
                  </from>
                  <to>
                    <xdr:col>2</xdr:col>
                    <xdr:colOff>104775</xdr:colOff>
                    <xdr:row>58</xdr:row>
                    <xdr:rowOff>238125</xdr:rowOff>
                  </to>
                </anchor>
              </controlPr>
            </control>
          </mc:Choice>
        </mc:AlternateContent>
        <mc:AlternateContent xmlns:mc="http://schemas.openxmlformats.org/markup-compatibility/2006">
          <mc:Choice Requires="x14">
            <control shapeId="3095" r:id="rId7" name="Check Box 23">
              <controlPr locked="0" defaultSize="0" autoFill="0" autoLine="0" autoPict="0">
                <anchor moveWithCells="1">
                  <from>
                    <xdr:col>1</xdr:col>
                    <xdr:colOff>9525</xdr:colOff>
                    <xdr:row>62</xdr:row>
                    <xdr:rowOff>76200</xdr:rowOff>
                  </from>
                  <to>
                    <xdr:col>2</xdr:col>
                    <xdr:colOff>104775</xdr:colOff>
                    <xdr:row>63</xdr:row>
                    <xdr:rowOff>133350</xdr:rowOff>
                  </to>
                </anchor>
              </controlPr>
            </control>
          </mc:Choice>
        </mc:AlternateContent>
        <mc:AlternateContent xmlns:mc="http://schemas.openxmlformats.org/markup-compatibility/2006">
          <mc:Choice Requires="x14">
            <control shapeId="3096" r:id="rId8" name="Check Box 24">
              <controlPr locked="0" defaultSize="0" autoFill="0" autoLine="0" autoPict="0">
                <anchor moveWithCells="1" sizeWithCells="1">
                  <from>
                    <xdr:col>7</xdr:col>
                    <xdr:colOff>104775</xdr:colOff>
                    <xdr:row>49</xdr:row>
                    <xdr:rowOff>76200</xdr:rowOff>
                  </from>
                  <to>
                    <xdr:col>11</xdr:col>
                    <xdr:colOff>171450</xdr:colOff>
                    <xdr:row>50</xdr:row>
                    <xdr:rowOff>9525</xdr:rowOff>
                  </to>
                </anchor>
              </controlPr>
            </control>
          </mc:Choice>
        </mc:AlternateContent>
        <mc:AlternateContent xmlns:mc="http://schemas.openxmlformats.org/markup-compatibility/2006">
          <mc:Choice Requires="x14">
            <control shapeId="3097" r:id="rId9" name="Check Box 25">
              <controlPr locked="0" defaultSize="0" autoFill="0" autoLine="0" autoPict="0">
                <anchor moveWithCells="1" sizeWithCells="1">
                  <from>
                    <xdr:col>19</xdr:col>
                    <xdr:colOff>28575</xdr:colOff>
                    <xdr:row>49</xdr:row>
                    <xdr:rowOff>95250</xdr:rowOff>
                  </from>
                  <to>
                    <xdr:col>25</xdr:col>
                    <xdr:colOff>190500</xdr:colOff>
                    <xdr:row>50</xdr:row>
                    <xdr:rowOff>28575</xdr:rowOff>
                  </to>
                </anchor>
              </controlPr>
            </control>
          </mc:Choice>
        </mc:AlternateContent>
        <mc:AlternateContent xmlns:mc="http://schemas.openxmlformats.org/markup-compatibility/2006">
          <mc:Choice Requires="x14">
            <control shapeId="3098" r:id="rId10" name="Check Box 26">
              <controlPr locked="0" defaultSize="0" autoFill="0" autoLine="0" autoPict="0">
                <anchor moveWithCells="1" sizeWithCells="1">
                  <from>
                    <xdr:col>12</xdr:col>
                    <xdr:colOff>180975</xdr:colOff>
                    <xdr:row>49</xdr:row>
                    <xdr:rowOff>95250</xdr:rowOff>
                  </from>
                  <to>
                    <xdr:col>17</xdr:col>
                    <xdr:colOff>152400</xdr:colOff>
                    <xdr:row>50</xdr:row>
                    <xdr:rowOff>19050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sizeWithCells="1">
                  <from>
                    <xdr:col>7</xdr:col>
                    <xdr:colOff>114300</xdr:colOff>
                    <xdr:row>47</xdr:row>
                    <xdr:rowOff>28575</xdr:rowOff>
                  </from>
                  <to>
                    <xdr:col>11</xdr:col>
                    <xdr:colOff>0</xdr:colOff>
                    <xdr:row>47</xdr:row>
                    <xdr:rowOff>266700</xdr:rowOff>
                  </to>
                </anchor>
              </controlPr>
            </control>
          </mc:Choice>
        </mc:AlternateContent>
        <mc:AlternateContent xmlns:mc="http://schemas.openxmlformats.org/markup-compatibility/2006">
          <mc:Choice Requires="x14">
            <control shapeId="3108" r:id="rId12" name="Check Box 36">
              <controlPr defaultSize="0" autoFill="0" autoLine="0" autoPict="0">
                <anchor moveWithCells="1" sizeWithCells="1">
                  <from>
                    <xdr:col>20</xdr:col>
                    <xdr:colOff>85725</xdr:colOff>
                    <xdr:row>47</xdr:row>
                    <xdr:rowOff>38100</xdr:rowOff>
                  </from>
                  <to>
                    <xdr:col>23</xdr:col>
                    <xdr:colOff>152400</xdr:colOff>
                    <xdr:row>47</xdr:row>
                    <xdr:rowOff>266700</xdr:rowOff>
                  </to>
                </anchor>
              </controlPr>
            </control>
          </mc:Choice>
        </mc:AlternateContent>
        <mc:AlternateContent xmlns:mc="http://schemas.openxmlformats.org/markup-compatibility/2006">
          <mc:Choice Requires="x14">
            <control shapeId="3109" r:id="rId13" name="Check Box 37">
              <controlPr defaultSize="0" autoFill="0" autoLine="0" autoPict="0">
                <anchor moveWithCells="1" sizeWithCells="1">
                  <from>
                    <xdr:col>10</xdr:col>
                    <xdr:colOff>114300</xdr:colOff>
                    <xdr:row>47</xdr:row>
                    <xdr:rowOff>19050</xdr:rowOff>
                  </from>
                  <to>
                    <xdr:col>13</xdr:col>
                    <xdr:colOff>66675</xdr:colOff>
                    <xdr:row>48</xdr:row>
                    <xdr:rowOff>0</xdr:rowOff>
                  </to>
                </anchor>
              </controlPr>
            </control>
          </mc:Choice>
        </mc:AlternateContent>
        <mc:AlternateContent xmlns:mc="http://schemas.openxmlformats.org/markup-compatibility/2006">
          <mc:Choice Requires="x14">
            <control shapeId="3110" r:id="rId14" name="Check Box 38">
              <controlPr defaultSize="0" autoFill="0" autoLine="0" autoPict="0">
                <anchor moveWithCells="1">
                  <from>
                    <xdr:col>14</xdr:col>
                    <xdr:colOff>190500</xdr:colOff>
                    <xdr:row>47</xdr:row>
                    <xdr:rowOff>9525</xdr:rowOff>
                  </from>
                  <to>
                    <xdr:col>20</xdr:col>
                    <xdr:colOff>9525</xdr:colOff>
                    <xdr:row>48</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D10D-97E6-467E-8568-7A06D3BA07C5}">
  <sheetPr>
    <tabColor rgb="FF00B050"/>
  </sheetPr>
  <dimension ref="A1:CJ55"/>
  <sheetViews>
    <sheetView showGridLines="0" showZeros="0" view="pageBreakPreview" zoomScale="106" zoomScaleNormal="90" zoomScaleSheetLayoutView="106" workbookViewId="0">
      <selection activeCell="J22" sqref="J22:AR22"/>
    </sheetView>
  </sheetViews>
  <sheetFormatPr defaultRowHeight="14.25"/>
  <cols>
    <col min="1" max="1" width="1.125" customWidth="1"/>
    <col min="2" max="2" width="3.75" customWidth="1"/>
    <col min="3" max="3" width="2.625" customWidth="1"/>
    <col min="4" max="5" width="3.125" customWidth="1"/>
    <col min="6" max="6" width="3.25" customWidth="1"/>
    <col min="7" max="9" width="3.125" customWidth="1"/>
    <col min="10" max="26" width="2.625" customWidth="1"/>
    <col min="27" max="27" width="3.25" customWidth="1"/>
    <col min="28" max="42" width="2.625" customWidth="1"/>
    <col min="43" max="43" width="2.625" style="1" customWidth="1"/>
    <col min="44" max="44" width="2.625" style="21" customWidth="1"/>
    <col min="45" max="54" width="9" hidden="1" customWidth="1"/>
    <col min="55" max="55" width="9.375" hidden="1" customWidth="1"/>
    <col min="56" max="62" width="9" hidden="1" customWidth="1"/>
    <col min="63" max="63" width="16.125" hidden="1" customWidth="1"/>
    <col min="64" max="64" width="4.625" customWidth="1"/>
    <col min="65" max="65" width="6" customWidth="1"/>
    <col min="67" max="67" width="18.5" customWidth="1"/>
    <col min="68" max="70" width="9" customWidth="1"/>
    <col min="71" max="71" width="2.625" customWidth="1"/>
    <col min="72" max="79" width="9" customWidth="1"/>
  </cols>
  <sheetData>
    <row r="1" spans="1:67">
      <c r="AN1" s="1985" t="s">
        <v>245</v>
      </c>
      <c r="AO1" s="1985"/>
      <c r="AP1" s="1985"/>
      <c r="AQ1" s="1985"/>
      <c r="AR1" s="1985"/>
    </row>
    <row r="2" spans="1:67" ht="28.5">
      <c r="B2" s="758" t="s">
        <v>246</v>
      </c>
      <c r="C2" s="28"/>
      <c r="D2" s="28"/>
      <c r="E2" s="28"/>
      <c r="F2" s="28"/>
      <c r="AD2" s="30"/>
      <c r="AG2" s="30" t="s">
        <v>4</v>
      </c>
      <c r="AQ2" s="672"/>
      <c r="AR2" s="29"/>
    </row>
    <row r="3" spans="1:67" ht="12" customHeight="1">
      <c r="B3" s="28"/>
      <c r="C3" s="28"/>
      <c r="D3" s="28"/>
      <c r="E3" s="28"/>
      <c r="AC3" s="30"/>
      <c r="AD3" s="30"/>
    </row>
    <row r="4" spans="1:67" ht="13.5" customHeight="1">
      <c r="B4" t="s">
        <v>6</v>
      </c>
      <c r="F4" s="28"/>
      <c r="BM4" s="151" t="s">
        <v>247</v>
      </c>
      <c r="BN4" s="152"/>
      <c r="BO4" s="153"/>
    </row>
    <row r="5" spans="1:67" ht="13.5" customHeight="1">
      <c r="F5" s="28"/>
      <c r="BM5" s="4"/>
      <c r="BN5" s="3"/>
      <c r="BO5" s="5"/>
    </row>
    <row r="6" spans="1:67">
      <c r="B6" s="33"/>
      <c r="H6" s="6"/>
      <c r="I6" s="119"/>
      <c r="J6" s="119"/>
      <c r="K6" s="6"/>
      <c r="L6" s="6"/>
      <c r="M6" s="6"/>
      <c r="N6" s="6"/>
      <c r="P6" s="119"/>
      <c r="BM6" s="154">
        <v>1</v>
      </c>
      <c r="BN6" s="155" t="s">
        <v>248</v>
      </c>
      <c r="BO6" s="5"/>
    </row>
    <row r="7" spans="1:67" ht="14.25" customHeight="1">
      <c r="B7" s="82"/>
      <c r="C7" s="6"/>
      <c r="D7" s="6"/>
      <c r="E7" s="6"/>
      <c r="F7" s="6"/>
      <c r="G7" s="6"/>
      <c r="H7" s="6"/>
      <c r="I7" s="6"/>
      <c r="J7" s="6"/>
      <c r="K7" s="6"/>
      <c r="L7" s="6"/>
      <c r="M7" s="6"/>
      <c r="N7" s="6"/>
      <c r="O7" s="6"/>
      <c r="P7" s="6"/>
      <c r="Q7" s="6"/>
      <c r="R7" s="6"/>
      <c r="S7" s="6"/>
      <c r="AN7" s="6"/>
      <c r="AO7" s="6"/>
      <c r="AP7" s="6"/>
      <c r="BM7" s="154">
        <v>2</v>
      </c>
      <c r="BN7" s="155" t="s">
        <v>249</v>
      </c>
      <c r="BO7" s="5"/>
    </row>
    <row r="8" spans="1:67" ht="14.25" customHeight="1">
      <c r="B8" s="82"/>
      <c r="C8" s="82"/>
      <c r="D8" s="82"/>
      <c r="E8" s="82"/>
      <c r="F8" s="33" t="s">
        <v>11</v>
      </c>
      <c r="BM8" s="154">
        <v>3</v>
      </c>
      <c r="BN8" s="155" t="s">
        <v>250</v>
      </c>
      <c r="BO8" s="5"/>
    </row>
    <row r="9" spans="1:67" ht="17.25" customHeight="1">
      <c r="B9" s="6"/>
      <c r="F9" s="1018"/>
      <c r="G9" s="1986"/>
      <c r="H9" s="1020"/>
      <c r="I9" s="1020"/>
      <c r="J9" s="1022"/>
      <c r="L9" s="33" t="s">
        <v>12</v>
      </c>
      <c r="P9" s="673"/>
      <c r="Q9" s="673"/>
      <c r="R9" s="1975" t="s">
        <v>737</v>
      </c>
      <c r="S9" s="1975"/>
      <c r="T9" s="1975"/>
      <c r="U9" s="1975"/>
      <c r="V9" s="1975"/>
      <c r="W9" s="1975"/>
      <c r="X9" s="1975"/>
      <c r="Y9" s="1975"/>
      <c r="Z9" s="1975"/>
      <c r="AA9" s="1975"/>
      <c r="AB9" s="1975"/>
      <c r="AC9" s="1975"/>
      <c r="AD9" s="1975"/>
      <c r="AE9" s="1975"/>
      <c r="AF9" s="1975"/>
      <c r="AG9" s="1975"/>
      <c r="AH9" s="1975"/>
      <c r="AI9" s="1975"/>
      <c r="AJ9" s="1975"/>
      <c r="AK9" s="1975"/>
      <c r="AL9" s="1975"/>
      <c r="AR9"/>
      <c r="AS9" s="21"/>
      <c r="BM9" s="154">
        <v>4</v>
      </c>
      <c r="BN9" s="155" t="s">
        <v>251</v>
      </c>
      <c r="BO9" s="5"/>
    </row>
    <row r="10" spans="1:67" ht="18" customHeight="1">
      <c r="B10" s="82"/>
      <c r="E10" s="674"/>
      <c r="F10" s="1019"/>
      <c r="G10" s="1987"/>
      <c r="H10" s="1021"/>
      <c r="I10" s="1021"/>
      <c r="J10" s="1023"/>
      <c r="L10" s="33" t="s">
        <v>13</v>
      </c>
      <c r="P10" s="673"/>
      <c r="Q10" s="673"/>
      <c r="R10" s="1975" t="s">
        <v>740</v>
      </c>
      <c r="S10" s="1975"/>
      <c r="T10" s="1975"/>
      <c r="U10" s="1975"/>
      <c r="V10" s="1975"/>
      <c r="W10" s="1975"/>
      <c r="X10" s="1975"/>
      <c r="Y10" s="1975"/>
      <c r="Z10" s="1975"/>
      <c r="AA10" s="1975"/>
      <c r="AB10" s="1975"/>
      <c r="AC10" s="1975"/>
      <c r="AD10" s="1975"/>
      <c r="AE10" s="1975"/>
      <c r="AF10" s="1975"/>
      <c r="AG10" s="1975"/>
      <c r="AH10" s="1975"/>
      <c r="AI10" s="1975"/>
      <c r="AJ10" s="1975"/>
      <c r="AK10" s="1975"/>
      <c r="AL10" s="1975"/>
      <c r="AR10"/>
      <c r="AS10" s="21"/>
      <c r="BM10" s="154">
        <v>5</v>
      </c>
      <c r="BN10" s="155" t="s">
        <v>252</v>
      </c>
      <c r="BO10" s="5"/>
    </row>
    <row r="11" spans="1:67" ht="13.5" customHeight="1">
      <c r="L11" s="82" t="s">
        <v>15</v>
      </c>
      <c r="P11" s="132"/>
      <c r="Q11" s="673"/>
      <c r="R11" s="1975" t="s">
        <v>741</v>
      </c>
      <c r="S11" s="1975"/>
      <c r="T11" s="1975"/>
      <c r="U11" s="1975"/>
      <c r="V11" s="1975"/>
      <c r="W11" s="1975"/>
      <c r="X11" s="1975"/>
      <c r="Y11" s="1975"/>
      <c r="Z11" s="1975"/>
      <c r="AA11" s="1975"/>
      <c r="AB11" s="1975"/>
      <c r="AC11" s="1975"/>
      <c r="AD11" s="1975"/>
      <c r="AE11" s="1975"/>
      <c r="AF11" s="1975"/>
      <c r="AG11" s="1975"/>
      <c r="AH11" s="1975"/>
      <c r="AI11" s="1975"/>
      <c r="AJ11" s="1975"/>
      <c r="AK11" s="1975"/>
      <c r="AL11" s="1975"/>
      <c r="AR11"/>
      <c r="AS11" s="21"/>
      <c r="BM11" s="154">
        <v>6</v>
      </c>
      <c r="BN11" s="155" t="s">
        <v>253</v>
      </c>
      <c r="BO11" s="5"/>
    </row>
    <row r="12" spans="1:67" ht="12" customHeight="1">
      <c r="F12" s="771" t="s">
        <v>144</v>
      </c>
      <c r="G12" s="772"/>
      <c r="H12" s="772"/>
      <c r="I12" s="772"/>
      <c r="J12" s="772"/>
      <c r="K12" s="772"/>
      <c r="L12" s="772"/>
      <c r="M12" s="772"/>
      <c r="N12" s="772"/>
      <c r="O12" s="772"/>
      <c r="P12" s="772"/>
      <c r="Q12" s="773"/>
      <c r="R12" s="774"/>
      <c r="S12" s="774"/>
      <c r="T12" s="774"/>
      <c r="U12" s="774"/>
      <c r="V12" s="774"/>
      <c r="W12" s="774"/>
      <c r="X12" s="774"/>
      <c r="Y12" s="774"/>
      <c r="Z12" s="774"/>
      <c r="AA12" s="774"/>
      <c r="AB12" s="774"/>
      <c r="AC12" s="774"/>
      <c r="AD12" s="774"/>
      <c r="AE12" s="774"/>
      <c r="AF12" s="774"/>
      <c r="AG12" s="774"/>
      <c r="AH12" s="774"/>
      <c r="AI12" s="775"/>
      <c r="AJ12" s="775"/>
      <c r="AK12" s="775"/>
      <c r="AL12" s="775"/>
      <c r="AR12"/>
      <c r="AS12" s="21"/>
      <c r="BM12" s="154">
        <v>7</v>
      </c>
      <c r="BN12" s="155" t="s">
        <v>254</v>
      </c>
      <c r="BO12" s="5"/>
    </row>
    <row r="13" spans="1:67" ht="18" customHeight="1">
      <c r="F13" s="1976"/>
      <c r="G13" s="1978"/>
      <c r="H13" s="1980"/>
      <c r="I13" s="1980"/>
      <c r="J13" s="1982"/>
      <c r="K13" s="772"/>
      <c r="L13" s="771" t="s">
        <v>12</v>
      </c>
      <c r="M13" s="772"/>
      <c r="N13" s="772"/>
      <c r="O13" s="772"/>
      <c r="P13" s="773"/>
      <c r="Q13" s="773"/>
      <c r="R13" s="1984"/>
      <c r="S13" s="1984"/>
      <c r="T13" s="1984"/>
      <c r="U13" s="1984"/>
      <c r="V13" s="1984"/>
      <c r="W13" s="1984"/>
      <c r="X13" s="1984"/>
      <c r="Y13" s="1984"/>
      <c r="Z13" s="1984"/>
      <c r="AA13" s="1984"/>
      <c r="AB13" s="1984"/>
      <c r="AC13" s="1984"/>
      <c r="AD13" s="1984"/>
      <c r="AE13" s="1984"/>
      <c r="AF13" s="1984"/>
      <c r="AG13" s="1984"/>
      <c r="AH13" s="1984"/>
      <c r="AI13" s="1984"/>
      <c r="AJ13" s="1984"/>
      <c r="AK13" s="1984"/>
      <c r="AL13" s="1984"/>
      <c r="AR13"/>
      <c r="AS13" s="21"/>
      <c r="BM13" s="154">
        <v>8</v>
      </c>
      <c r="BN13" s="155" t="s">
        <v>255</v>
      </c>
      <c r="BO13" s="5"/>
    </row>
    <row r="14" spans="1:67" ht="18" customHeight="1">
      <c r="E14" s="674"/>
      <c r="F14" s="1977"/>
      <c r="G14" s="1979"/>
      <c r="H14" s="1981"/>
      <c r="I14" s="1981"/>
      <c r="J14" s="1983"/>
      <c r="K14" s="772"/>
      <c r="L14" s="771" t="s">
        <v>13</v>
      </c>
      <c r="M14" s="772"/>
      <c r="N14" s="772"/>
      <c r="O14" s="772"/>
      <c r="P14" s="773"/>
      <c r="Q14" s="773"/>
      <c r="R14" s="1984"/>
      <c r="S14" s="1984"/>
      <c r="T14" s="1984"/>
      <c r="U14" s="1984"/>
      <c r="V14" s="1984"/>
      <c r="W14" s="1984"/>
      <c r="X14" s="1984"/>
      <c r="Y14" s="1984"/>
      <c r="Z14" s="1984"/>
      <c r="AA14" s="1984"/>
      <c r="AB14" s="1984"/>
      <c r="AC14" s="1984"/>
      <c r="AD14" s="1984"/>
      <c r="AE14" s="1984"/>
      <c r="AF14" s="1984"/>
      <c r="AG14" s="1984"/>
      <c r="AH14" s="1984"/>
      <c r="AI14" s="1984"/>
      <c r="AJ14" s="1984"/>
      <c r="AK14" s="1984"/>
      <c r="AL14" s="1984"/>
      <c r="AR14"/>
      <c r="AS14" s="21"/>
      <c r="BM14" s="154">
        <v>9</v>
      </c>
      <c r="BN14" s="155" t="s">
        <v>256</v>
      </c>
      <c r="BO14" s="5"/>
    </row>
    <row r="15" spans="1:67" ht="14.25" customHeight="1">
      <c r="F15" s="772"/>
      <c r="G15" s="772"/>
      <c r="H15" s="772"/>
      <c r="I15" s="772"/>
      <c r="J15" s="772"/>
      <c r="K15" s="772"/>
      <c r="L15" s="776" t="s">
        <v>15</v>
      </c>
      <c r="M15" s="772"/>
      <c r="N15" s="772"/>
      <c r="O15" s="772"/>
      <c r="P15" s="777"/>
      <c r="Q15" s="773"/>
      <c r="R15" s="1984"/>
      <c r="S15" s="1984"/>
      <c r="T15" s="1984"/>
      <c r="U15" s="1984"/>
      <c r="V15" s="1984"/>
      <c r="W15" s="1984"/>
      <c r="X15" s="1984"/>
      <c r="Y15" s="1984"/>
      <c r="Z15" s="1984"/>
      <c r="AA15" s="1984"/>
      <c r="AB15" s="1984"/>
      <c r="AC15" s="1984"/>
      <c r="AD15" s="1984"/>
      <c r="AE15" s="1984"/>
      <c r="AF15" s="1984"/>
      <c r="AG15" s="1984"/>
      <c r="AH15" s="1984"/>
      <c r="AI15" s="1984"/>
      <c r="AJ15" s="1984"/>
      <c r="AK15" s="1984"/>
      <c r="AL15" s="1984"/>
      <c r="AR15"/>
      <c r="AS15" s="21"/>
      <c r="BM15" s="154">
        <v>10</v>
      </c>
      <c r="BN15" s="155" t="s">
        <v>257</v>
      </c>
      <c r="BO15" s="5"/>
    </row>
    <row r="16" spans="1:67" ht="9.75" customHeight="1">
      <c r="A16" t="s">
        <v>145</v>
      </c>
      <c r="B16" s="82" t="s">
        <v>24</v>
      </c>
      <c r="P16" s="675"/>
      <c r="Q16" s="675"/>
      <c r="R16" s="675"/>
      <c r="S16" s="675"/>
      <c r="T16" s="675"/>
      <c r="U16" s="675"/>
      <c r="V16" s="675"/>
      <c r="W16" s="675"/>
      <c r="X16" s="675"/>
      <c r="Y16" s="675"/>
      <c r="Z16" s="675"/>
      <c r="AA16" s="675"/>
      <c r="AB16" s="675"/>
      <c r="AC16" s="675"/>
      <c r="AD16" s="675"/>
      <c r="AE16" s="314"/>
      <c r="AF16" s="314"/>
      <c r="AG16" s="314"/>
      <c r="AH16" s="314"/>
      <c r="AR16"/>
      <c r="AS16" s="21"/>
      <c r="BM16" s="2199" t="s">
        <v>69</v>
      </c>
      <c r="BN16" s="150"/>
      <c r="BO16" s="5"/>
    </row>
    <row r="17" spans="2:88" ht="21.75" customHeight="1">
      <c r="B17" s="1988" t="s">
        <v>146</v>
      </c>
      <c r="C17" s="906" t="s">
        <v>258</v>
      </c>
      <c r="D17" s="906"/>
      <c r="E17" s="906"/>
      <c r="F17" s="906"/>
      <c r="G17" s="906"/>
      <c r="H17" s="906"/>
      <c r="I17" s="907"/>
      <c r="J17" s="1990"/>
      <c r="K17" s="1991"/>
      <c r="L17" s="1991"/>
      <c r="M17" s="1991"/>
      <c r="N17" s="1991"/>
      <c r="O17" s="1991"/>
      <c r="P17" s="1991"/>
      <c r="Q17" s="1991"/>
      <c r="R17" s="1991"/>
      <c r="S17" s="1991"/>
      <c r="T17" s="1991"/>
      <c r="U17" s="1991"/>
      <c r="V17" s="1991"/>
      <c r="W17" s="1991"/>
      <c r="X17" s="1991"/>
      <c r="Y17" s="1991"/>
      <c r="Z17" s="1991"/>
      <c r="AA17" s="1991"/>
      <c r="AB17" s="1991"/>
      <c r="AC17" s="1991"/>
      <c r="AD17" s="1991"/>
      <c r="AE17" s="1991"/>
      <c r="AF17" s="1991"/>
      <c r="AG17" s="1991"/>
      <c r="AH17" s="1991"/>
      <c r="AI17" s="1991"/>
      <c r="AJ17" s="1991"/>
      <c r="AK17" s="1991"/>
      <c r="AL17" s="1991"/>
      <c r="AM17" s="1991"/>
      <c r="AN17" s="1991"/>
      <c r="AO17" s="1991"/>
      <c r="AP17" s="1991"/>
      <c r="AQ17" s="1991"/>
      <c r="AR17" s="1992"/>
      <c r="BM17" s="2200"/>
      <c r="BN17" s="61"/>
      <c r="BO17" s="65"/>
    </row>
    <row r="18" spans="2:88" ht="21.75" customHeight="1">
      <c r="B18" s="1989"/>
      <c r="C18" s="909"/>
      <c r="D18" s="909"/>
      <c r="E18" s="909"/>
      <c r="F18" s="909"/>
      <c r="G18" s="909"/>
      <c r="H18" s="909"/>
      <c r="I18" s="910"/>
      <c r="J18" s="1993"/>
      <c r="K18" s="1994"/>
      <c r="L18" s="1994"/>
      <c r="M18" s="1994"/>
      <c r="N18" s="1994"/>
      <c r="O18" s="1994"/>
      <c r="P18" s="1994"/>
      <c r="Q18" s="1994"/>
      <c r="R18" s="1994"/>
      <c r="S18" s="1994"/>
      <c r="T18" s="1994"/>
      <c r="U18" s="1994"/>
      <c r="V18" s="1994"/>
      <c r="W18" s="1994"/>
      <c r="X18" s="1994"/>
      <c r="Y18" s="1994"/>
      <c r="Z18" s="1994"/>
      <c r="AA18" s="1994"/>
      <c r="AB18" s="1994"/>
      <c r="AC18" s="1994"/>
      <c r="AD18" s="1994"/>
      <c r="AE18" s="1994"/>
      <c r="AF18" s="1994"/>
      <c r="AG18" s="1994"/>
      <c r="AH18" s="1994"/>
      <c r="AI18" s="1994"/>
      <c r="AJ18" s="1994"/>
      <c r="AK18" s="1994"/>
      <c r="AL18" s="1994"/>
      <c r="AM18" s="1994"/>
      <c r="AN18" s="1994"/>
      <c r="AO18" s="1994"/>
      <c r="AP18" s="1994"/>
      <c r="AQ18" s="1994"/>
      <c r="AR18" s="1995"/>
      <c r="BN18" s="144" t="s">
        <v>259</v>
      </c>
    </row>
    <row r="19" spans="2:88" ht="21.75" customHeight="1">
      <c r="B19" s="676" t="s">
        <v>148</v>
      </c>
      <c r="C19" s="804" t="s">
        <v>260</v>
      </c>
      <c r="D19" s="804"/>
      <c r="E19" s="804"/>
      <c r="F19" s="804"/>
      <c r="G19" s="804"/>
      <c r="H19" s="804"/>
      <c r="I19" s="805"/>
      <c r="J19" s="1282"/>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1011"/>
      <c r="AR19" s="1283"/>
      <c r="BO19" s="56"/>
    </row>
    <row r="20" spans="2:88" ht="21.75" customHeight="1">
      <c r="B20" s="676" t="s">
        <v>261</v>
      </c>
      <c r="C20" s="804" t="s">
        <v>262</v>
      </c>
      <c r="D20" s="804"/>
      <c r="E20" s="804"/>
      <c r="F20" s="804"/>
      <c r="G20" s="804"/>
      <c r="H20" s="804"/>
      <c r="I20" s="805"/>
      <c r="J20" s="2194"/>
      <c r="K20" s="2195"/>
      <c r="L20" s="2195"/>
      <c r="M20" s="2195"/>
      <c r="N20" s="2195"/>
      <c r="O20" s="2195"/>
      <c r="P20" s="2195"/>
      <c r="Q20" s="2195"/>
      <c r="R20" s="2195"/>
      <c r="S20" s="2195"/>
      <c r="T20" s="2195"/>
      <c r="U20" s="2195"/>
      <c r="V20" s="2195"/>
      <c r="W20" s="2195"/>
      <c r="X20" s="2195"/>
      <c r="Y20" s="778"/>
      <c r="Z20" s="778"/>
      <c r="AA20" s="778"/>
      <c r="AB20" s="778"/>
      <c r="AC20" s="778"/>
      <c r="AD20" s="778"/>
      <c r="AE20" s="778"/>
      <c r="AF20" s="778"/>
      <c r="AG20" s="778"/>
      <c r="AH20" s="778"/>
      <c r="AI20" s="778"/>
      <c r="AJ20" s="778"/>
      <c r="AK20" s="778"/>
      <c r="AL20" s="778"/>
      <c r="AM20" s="778"/>
      <c r="AN20" s="778"/>
      <c r="AO20" s="778"/>
      <c r="AP20" s="778"/>
      <c r="AQ20" s="778"/>
      <c r="AR20" s="779"/>
      <c r="BB20">
        <f>J20</f>
        <v>0</v>
      </c>
      <c r="BL20" s="144" t="s">
        <v>263</v>
      </c>
    </row>
    <row r="21" spans="2:88" ht="26.25" customHeight="1">
      <c r="B21" s="677" t="s">
        <v>264</v>
      </c>
      <c r="C21" s="804" t="s">
        <v>265</v>
      </c>
      <c r="D21" s="804"/>
      <c r="E21" s="804"/>
      <c r="F21" s="804"/>
      <c r="G21" s="804"/>
      <c r="H21" s="804"/>
      <c r="I21" s="805"/>
      <c r="J21" s="2196"/>
      <c r="K21" s="2197"/>
      <c r="L21" s="2197"/>
      <c r="M21" s="2197"/>
      <c r="N21" s="2197"/>
      <c r="O21" s="2197"/>
      <c r="P21" s="2197"/>
      <c r="Q21" s="2197"/>
      <c r="R21" s="2197"/>
      <c r="S21" s="2197"/>
      <c r="T21" s="2197"/>
      <c r="U21" s="2197"/>
      <c r="V21" s="2197"/>
      <c r="W21" s="2197"/>
      <c r="X21" s="2197"/>
      <c r="Y21" s="2197"/>
      <c r="Z21" s="2197"/>
      <c r="AA21" s="2197"/>
      <c r="AB21" s="2197"/>
      <c r="AC21" s="2197"/>
      <c r="AD21" s="2197"/>
      <c r="AE21" s="2197"/>
      <c r="AF21" s="2197"/>
      <c r="AG21" s="2197"/>
      <c r="AH21" s="2197"/>
      <c r="AI21" s="2197"/>
      <c r="AJ21" s="2197"/>
      <c r="AK21" s="2197"/>
      <c r="AL21" s="2197"/>
      <c r="AM21" s="2197"/>
      <c r="AN21" s="2197"/>
      <c r="AO21" s="2197"/>
      <c r="AP21" s="2197"/>
      <c r="AQ21" s="2197"/>
      <c r="AR21" s="2198"/>
      <c r="BL21" s="144" t="s">
        <v>266</v>
      </c>
    </row>
    <row r="22" spans="2:88" ht="45.75" customHeight="1">
      <c r="B22" s="759" t="s">
        <v>169</v>
      </c>
      <c r="C22" s="1996" t="s">
        <v>267</v>
      </c>
      <c r="D22" s="1996"/>
      <c r="E22" s="1996"/>
      <c r="F22" s="1996"/>
      <c r="G22" s="1996"/>
      <c r="H22" s="1996"/>
      <c r="I22" s="1997"/>
      <c r="J22" s="2201"/>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2"/>
      <c r="AJ22" s="2202"/>
      <c r="AK22" s="2202"/>
      <c r="AL22" s="2202"/>
      <c r="AM22" s="2202"/>
      <c r="AN22" s="2202"/>
      <c r="AO22" s="2202"/>
      <c r="AP22" s="2202"/>
      <c r="AQ22" s="2202"/>
      <c r="AR22" s="2203"/>
      <c r="BL22" s="144" t="s">
        <v>152</v>
      </c>
    </row>
    <row r="23" spans="2:88" ht="18" customHeight="1">
      <c r="B23" s="678" t="s">
        <v>268</v>
      </c>
      <c r="C23" s="2004" t="s">
        <v>269</v>
      </c>
      <c r="D23" s="2005"/>
      <c r="E23" s="2005"/>
      <c r="F23" s="2005"/>
      <c r="G23" s="2005"/>
      <c r="H23" s="2005"/>
      <c r="I23" s="2006"/>
      <c r="J23" s="2024" t="s">
        <v>155</v>
      </c>
      <c r="K23" s="2025"/>
      <c r="L23" s="2025"/>
      <c r="M23" s="2025"/>
      <c r="N23" s="2026"/>
      <c r="O23" s="2024" t="s">
        <v>156</v>
      </c>
      <c r="P23" s="2025"/>
      <c r="Q23" s="2025"/>
      <c r="R23" s="2025"/>
      <c r="S23" s="2026"/>
      <c r="T23" s="2024" t="s">
        <v>157</v>
      </c>
      <c r="U23" s="2025"/>
      <c r="V23" s="2025"/>
      <c r="W23" s="2025"/>
      <c r="X23" s="2026"/>
      <c r="Y23" s="2024" t="s">
        <v>158</v>
      </c>
      <c r="Z23" s="2025"/>
      <c r="AA23" s="2025"/>
      <c r="AB23" s="2025"/>
      <c r="AC23" s="2026"/>
      <c r="AD23" s="2024" t="s">
        <v>159</v>
      </c>
      <c r="AE23" s="2025"/>
      <c r="AF23" s="2025"/>
      <c r="AG23" s="2025"/>
      <c r="AH23" s="2026"/>
      <c r="AI23" s="2024" t="s">
        <v>160</v>
      </c>
      <c r="AJ23" s="2025"/>
      <c r="AK23" s="2025"/>
      <c r="AL23" s="2025"/>
      <c r="AM23" s="2026"/>
      <c r="AN23" s="2024" t="s">
        <v>270</v>
      </c>
      <c r="AO23" s="2025"/>
      <c r="AP23" s="2025"/>
      <c r="AQ23" s="2025"/>
      <c r="AR23" s="2204"/>
      <c r="BB23" t="s">
        <v>271</v>
      </c>
      <c r="BC23" t="s">
        <v>272</v>
      </c>
      <c r="BD23" t="s">
        <v>273</v>
      </c>
      <c r="BE23" t="s">
        <v>274</v>
      </c>
      <c r="BF23" t="s">
        <v>275</v>
      </c>
      <c r="BG23" t="s">
        <v>276</v>
      </c>
      <c r="BL23" s="156" t="s">
        <v>277</v>
      </c>
    </row>
    <row r="24" spans="2:88" ht="53.25" customHeight="1">
      <c r="B24" s="2116" t="s">
        <v>278</v>
      </c>
      <c r="C24" s="1409" t="s">
        <v>279</v>
      </c>
      <c r="D24" s="1410"/>
      <c r="E24" s="1410"/>
      <c r="F24" s="1410"/>
      <c r="G24" s="1410"/>
      <c r="H24" s="1410"/>
      <c r="I24" s="1411"/>
      <c r="J24" s="2205"/>
      <c r="K24" s="2206"/>
      <c r="L24" s="2206"/>
      <c r="M24" s="2206"/>
      <c r="N24" s="2207"/>
      <c r="O24" s="2205"/>
      <c r="P24" s="2206"/>
      <c r="Q24" s="2206"/>
      <c r="R24" s="2206"/>
      <c r="S24" s="2207"/>
      <c r="T24" s="2205"/>
      <c r="U24" s="2206"/>
      <c r="V24" s="2206"/>
      <c r="W24" s="2206"/>
      <c r="X24" s="2207"/>
      <c r="Y24" s="2205"/>
      <c r="Z24" s="2206"/>
      <c r="AA24" s="2206"/>
      <c r="AB24" s="2206"/>
      <c r="AC24" s="2207"/>
      <c r="AD24" s="2205"/>
      <c r="AE24" s="2206"/>
      <c r="AF24" s="2206"/>
      <c r="AG24" s="2206"/>
      <c r="AH24" s="2207"/>
      <c r="AI24" s="2205"/>
      <c r="AJ24" s="2206"/>
      <c r="AK24" s="2206"/>
      <c r="AL24" s="2206"/>
      <c r="AM24" s="2207"/>
      <c r="AN24" s="2205"/>
      <c r="AO24" s="2206"/>
      <c r="AP24" s="2206"/>
      <c r="AQ24" s="2206"/>
      <c r="AR24" s="2217"/>
      <c r="AY24" s="157"/>
      <c r="AZ24" s="157"/>
      <c r="BA24" s="157"/>
      <c r="BB24" s="158">
        <f>J24</f>
        <v>0</v>
      </c>
      <c r="BC24" s="158">
        <f>O24</f>
        <v>0</v>
      </c>
      <c r="BD24" s="158">
        <f>T24</f>
        <v>0</v>
      </c>
      <c r="BE24" s="158">
        <f>Y24</f>
        <v>0</v>
      </c>
      <c r="BF24" s="158">
        <f>AD24</f>
        <v>0</v>
      </c>
      <c r="BG24" s="158">
        <f>AI24</f>
        <v>0</v>
      </c>
      <c r="BL24" s="144" t="s">
        <v>280</v>
      </c>
      <c r="BM24" s="159"/>
      <c r="BN24" s="159"/>
      <c r="BO24" s="159"/>
      <c r="BQ24" s="160"/>
      <c r="BX24" s="159"/>
      <c r="BY24" s="159"/>
      <c r="BZ24" s="157"/>
      <c r="CA24" s="157"/>
      <c r="CB24" s="157"/>
      <c r="CC24" s="157"/>
      <c r="CD24" s="157"/>
      <c r="CE24" s="157"/>
      <c r="CF24" s="157"/>
      <c r="CG24" s="157"/>
      <c r="CH24" s="157"/>
      <c r="CI24" s="157"/>
      <c r="CJ24" s="157"/>
    </row>
    <row r="25" spans="2:88" ht="47.25" customHeight="1">
      <c r="B25" s="2116"/>
      <c r="C25" s="2214" t="s">
        <v>281</v>
      </c>
      <c r="D25" s="1410"/>
      <c r="E25" s="1410"/>
      <c r="F25" s="1410"/>
      <c r="G25" s="1410"/>
      <c r="H25" s="1410"/>
      <c r="I25" s="1411"/>
      <c r="J25" s="2218"/>
      <c r="K25" s="2219"/>
      <c r="L25" s="2219"/>
      <c r="M25" s="2219"/>
      <c r="N25" s="2220"/>
      <c r="O25" s="2218"/>
      <c r="P25" s="2219"/>
      <c r="Q25" s="2219"/>
      <c r="R25" s="2219"/>
      <c r="S25" s="2220"/>
      <c r="T25" s="2218"/>
      <c r="U25" s="2219"/>
      <c r="V25" s="2219"/>
      <c r="W25" s="2219"/>
      <c r="X25" s="2220"/>
      <c r="Y25" s="2218"/>
      <c r="Z25" s="2219"/>
      <c r="AA25" s="2219"/>
      <c r="AB25" s="2219"/>
      <c r="AC25" s="2220"/>
      <c r="AD25" s="2218"/>
      <c r="AE25" s="2219"/>
      <c r="AF25" s="2219"/>
      <c r="AG25" s="2219"/>
      <c r="AH25" s="2220"/>
      <c r="AI25" s="2218"/>
      <c r="AJ25" s="2219"/>
      <c r="AK25" s="2219"/>
      <c r="AL25" s="2219"/>
      <c r="AM25" s="2220"/>
      <c r="AN25" s="2205"/>
      <c r="AO25" s="2206"/>
      <c r="AP25" s="2206"/>
      <c r="AQ25" s="2206"/>
      <c r="AR25" s="2217"/>
      <c r="AZ25" s="90" t="s">
        <v>281</v>
      </c>
      <c r="BA25" s="90"/>
      <c r="BB25" s="21">
        <f>J25</f>
        <v>0</v>
      </c>
      <c r="BC25" s="21">
        <f>O25</f>
        <v>0</v>
      </c>
      <c r="BD25" s="21">
        <f>T25</f>
        <v>0</v>
      </c>
      <c r="BE25" s="21">
        <f>Y25</f>
        <v>0</v>
      </c>
      <c r="BF25" s="21">
        <f>AD25</f>
        <v>0</v>
      </c>
      <c r="BG25" s="21">
        <f>AI25</f>
        <v>0</v>
      </c>
      <c r="BL25" s="144" t="s">
        <v>282</v>
      </c>
      <c r="BM25" s="144"/>
      <c r="BZ25" s="21"/>
    </row>
    <row r="26" spans="2:88" ht="47.25" customHeight="1">
      <c r="B26" s="2116"/>
      <c r="C26" s="2214" t="s">
        <v>283</v>
      </c>
      <c r="D26" s="2215"/>
      <c r="E26" s="2215"/>
      <c r="F26" s="2215"/>
      <c r="G26" s="2215"/>
      <c r="H26" s="2215"/>
      <c r="I26" s="2216"/>
      <c r="J26" s="2205"/>
      <c r="K26" s="2206"/>
      <c r="L26" s="2206"/>
      <c r="M26" s="2206"/>
      <c r="N26" s="2207"/>
      <c r="O26" s="2205"/>
      <c r="P26" s="2206"/>
      <c r="Q26" s="2206"/>
      <c r="R26" s="2206"/>
      <c r="S26" s="2207"/>
      <c r="T26" s="2205"/>
      <c r="U26" s="2206"/>
      <c r="V26" s="2206"/>
      <c r="W26" s="2206"/>
      <c r="X26" s="2207"/>
      <c r="Y26" s="2205"/>
      <c r="Z26" s="2206"/>
      <c r="AA26" s="2206"/>
      <c r="AB26" s="2206"/>
      <c r="AC26" s="2207"/>
      <c r="AD26" s="2205"/>
      <c r="AE26" s="2206"/>
      <c r="AF26" s="2206"/>
      <c r="AG26" s="2206"/>
      <c r="AH26" s="2207"/>
      <c r="AI26" s="2205"/>
      <c r="AJ26" s="2206"/>
      <c r="AK26" s="2206"/>
      <c r="AL26" s="2206"/>
      <c r="AM26" s="2207"/>
      <c r="AN26" s="2205"/>
      <c r="AO26" s="2206"/>
      <c r="AP26" s="2206"/>
      <c r="AQ26" s="2206"/>
      <c r="AR26" s="2217"/>
      <c r="AZ26" s="90" t="s">
        <v>284</v>
      </c>
      <c r="BA26" s="90"/>
      <c r="BB26" s="21">
        <f>J26</f>
        <v>0</v>
      </c>
      <c r="BC26" s="21">
        <f>O26</f>
        <v>0</v>
      </c>
      <c r="BD26" s="21">
        <f>T26</f>
        <v>0</v>
      </c>
      <c r="BE26" s="21">
        <f>Y26</f>
        <v>0</v>
      </c>
      <c r="BF26" s="21">
        <f>AD26</f>
        <v>0</v>
      </c>
      <c r="BG26" s="21">
        <f>AI26</f>
        <v>0</v>
      </c>
      <c r="BL26" s="144" t="s">
        <v>285</v>
      </c>
      <c r="BM26" s="144"/>
      <c r="BZ26" s="21"/>
    </row>
    <row r="27" spans="2:88" ht="27" customHeight="1">
      <c r="B27" s="2116"/>
      <c r="C27" s="2208" t="s">
        <v>286</v>
      </c>
      <c r="D27" s="2209"/>
      <c r="E27" s="2209"/>
      <c r="F27" s="2209"/>
      <c r="G27" s="2209"/>
      <c r="H27" s="2209"/>
      <c r="I27" s="2210"/>
      <c r="J27" s="2211"/>
      <c r="K27" s="2212"/>
      <c r="L27" s="2212"/>
      <c r="M27" s="2212"/>
      <c r="N27" s="2213"/>
      <c r="O27" s="2211"/>
      <c r="P27" s="2212"/>
      <c r="Q27" s="2212"/>
      <c r="R27" s="2212"/>
      <c r="S27" s="2213"/>
      <c r="T27" s="2211"/>
      <c r="U27" s="2212"/>
      <c r="V27" s="2212"/>
      <c r="W27" s="2212"/>
      <c r="X27" s="2213"/>
      <c r="Y27" s="2211"/>
      <c r="Z27" s="2212"/>
      <c r="AA27" s="2212"/>
      <c r="AB27" s="2212"/>
      <c r="AC27" s="2213"/>
      <c r="AD27" s="2211"/>
      <c r="AE27" s="2212"/>
      <c r="AF27" s="2212"/>
      <c r="AG27" s="2212"/>
      <c r="AH27" s="2213"/>
      <c r="AI27" s="2211"/>
      <c r="AJ27" s="2212"/>
      <c r="AK27" s="2212"/>
      <c r="AL27" s="2212"/>
      <c r="AM27" s="2213"/>
      <c r="AN27" s="2228"/>
      <c r="AO27" s="2229"/>
      <c r="AP27" s="2229"/>
      <c r="AQ27" s="2229"/>
      <c r="AR27" s="2230"/>
      <c r="AZ27" s="90" t="s">
        <v>287</v>
      </c>
      <c r="BA27" s="90"/>
      <c r="BB27" s="21">
        <f>J27</f>
        <v>0</v>
      </c>
      <c r="BC27" s="21">
        <f>O27</f>
        <v>0</v>
      </c>
      <c r="BD27" s="21">
        <f>T27</f>
        <v>0</v>
      </c>
      <c r="BE27" s="21">
        <f>Y27</f>
        <v>0</v>
      </c>
      <c r="BF27" s="21">
        <f>AD27</f>
        <v>0</v>
      </c>
      <c r="BG27" s="21">
        <f>AI27</f>
        <v>0</v>
      </c>
      <c r="BL27" s="144" t="s">
        <v>288</v>
      </c>
      <c r="BM27" s="144"/>
      <c r="BR27" s="2221"/>
      <c r="BS27" s="2221"/>
      <c r="BT27" s="2221"/>
      <c r="BU27" s="2221"/>
      <c r="BV27" s="2221"/>
      <c r="BW27" s="2221"/>
      <c r="BZ27" s="21"/>
    </row>
    <row r="28" spans="2:88" ht="27" customHeight="1">
      <c r="B28" s="2116"/>
      <c r="C28" s="2222" t="s">
        <v>289</v>
      </c>
      <c r="D28" s="2223"/>
      <c r="E28" s="2223"/>
      <c r="F28" s="2223"/>
      <c r="G28" s="2223"/>
      <c r="H28" s="2223"/>
      <c r="I28" s="2224"/>
      <c r="J28" s="2225"/>
      <c r="K28" s="2226"/>
      <c r="L28" s="2226"/>
      <c r="M28" s="2226"/>
      <c r="N28" s="2227"/>
      <c r="O28" s="2225"/>
      <c r="P28" s="2226"/>
      <c r="Q28" s="2226"/>
      <c r="R28" s="2226"/>
      <c r="S28" s="2227"/>
      <c r="T28" s="2225"/>
      <c r="U28" s="2226"/>
      <c r="V28" s="2226"/>
      <c r="W28" s="2226"/>
      <c r="X28" s="2227"/>
      <c r="Y28" s="2225"/>
      <c r="Z28" s="2226"/>
      <c r="AA28" s="2226"/>
      <c r="AB28" s="2226"/>
      <c r="AC28" s="2227"/>
      <c r="AD28" s="2225"/>
      <c r="AE28" s="2226"/>
      <c r="AF28" s="2226"/>
      <c r="AG28" s="2226"/>
      <c r="AH28" s="2227"/>
      <c r="AI28" s="2225"/>
      <c r="AJ28" s="2226"/>
      <c r="AK28" s="2226"/>
      <c r="AL28" s="2226"/>
      <c r="AM28" s="2227"/>
      <c r="AN28" s="2228"/>
      <c r="AO28" s="2229"/>
      <c r="AP28" s="2229"/>
      <c r="AQ28" s="2229"/>
      <c r="AR28" s="2230"/>
      <c r="AZ28" s="90" t="s">
        <v>290</v>
      </c>
      <c r="BA28" s="90"/>
      <c r="BB28" s="21">
        <f>J28</f>
        <v>0</v>
      </c>
      <c r="BC28" s="21">
        <f>O28</f>
        <v>0</v>
      </c>
      <c r="BD28" s="21">
        <f>T28</f>
        <v>0</v>
      </c>
      <c r="BE28" s="21">
        <f>Y28</f>
        <v>0</v>
      </c>
      <c r="BF28" s="21">
        <f>AD28</f>
        <v>0</v>
      </c>
      <c r="BG28" s="21">
        <f>AI28</f>
        <v>0</v>
      </c>
      <c r="BL28" s="144" t="s">
        <v>291</v>
      </c>
      <c r="BM28" s="144"/>
      <c r="BR28" s="2221"/>
      <c r="BS28" s="2221"/>
      <c r="BT28" s="2221"/>
      <c r="BU28" s="2221"/>
      <c r="BV28" s="2221"/>
      <c r="BW28" s="2221"/>
      <c r="BZ28" s="21"/>
    </row>
    <row r="29" spans="2:88" ht="27" customHeight="1" thickBot="1">
      <c r="B29" s="678" t="s">
        <v>228</v>
      </c>
      <c r="C29" s="2231" t="s">
        <v>292</v>
      </c>
      <c r="D29" s="2232"/>
      <c r="E29" s="2232"/>
      <c r="F29" s="2232"/>
      <c r="G29" s="2232"/>
      <c r="H29" s="2233" t="s">
        <v>129</v>
      </c>
      <c r="I29" s="2234"/>
      <c r="J29" s="2235"/>
      <c r="K29" s="2236"/>
      <c r="L29" s="2236"/>
      <c r="M29" s="2236"/>
      <c r="N29" s="2236"/>
      <c r="O29" s="2235"/>
      <c r="P29" s="2236"/>
      <c r="Q29" s="2236"/>
      <c r="R29" s="2236"/>
      <c r="S29" s="2236"/>
      <c r="T29" s="2235"/>
      <c r="U29" s="2236"/>
      <c r="V29" s="2236"/>
      <c r="W29" s="2236"/>
      <c r="X29" s="2236"/>
      <c r="Y29" s="2235"/>
      <c r="Z29" s="2236"/>
      <c r="AA29" s="2236"/>
      <c r="AB29" s="2236"/>
      <c r="AC29" s="2236"/>
      <c r="AD29" s="2237"/>
      <c r="AE29" s="2238"/>
      <c r="AF29" s="2238"/>
      <c r="AG29" s="2239"/>
      <c r="AH29" s="2240"/>
      <c r="AI29" s="2241"/>
      <c r="AJ29" s="2239"/>
      <c r="AK29" s="2239"/>
      <c r="AL29" s="2239"/>
      <c r="AM29" s="2240"/>
      <c r="AN29" s="2241"/>
      <c r="AO29" s="2239"/>
      <c r="AP29" s="2239"/>
      <c r="AQ29" s="2239"/>
      <c r="AR29" s="2260"/>
      <c r="AT29" s="2" t="b">
        <v>0</v>
      </c>
      <c r="AU29" s="2" t="b">
        <v>0</v>
      </c>
      <c r="AV29" s="2" t="b">
        <v>0</v>
      </c>
      <c r="AW29" s="2" t="b">
        <v>0</v>
      </c>
      <c r="BL29" s="156" t="s">
        <v>293</v>
      </c>
      <c r="BM29" s="161"/>
      <c r="BN29" s="161"/>
      <c r="BO29" s="161"/>
      <c r="BR29" s="2221"/>
      <c r="BS29" s="2221"/>
      <c r="BT29" s="2221"/>
      <c r="BU29" s="2221"/>
      <c r="BV29" s="2221"/>
      <c r="BW29" s="2221"/>
    </row>
    <row r="30" spans="2:88" ht="33" customHeight="1">
      <c r="B30" s="2261" t="s">
        <v>173</v>
      </c>
      <c r="C30" s="2263" t="s">
        <v>294</v>
      </c>
      <c r="D30" s="2264"/>
      <c r="E30" s="2264"/>
      <c r="F30" s="2264"/>
      <c r="G30" s="2264"/>
      <c r="H30" s="2264"/>
      <c r="I30" s="2264"/>
      <c r="J30" s="2264"/>
      <c r="K30" s="2264"/>
      <c r="L30" s="2264"/>
      <c r="M30" s="2264"/>
      <c r="N30" s="2264"/>
      <c r="O30" s="2264"/>
      <c r="P30" s="2264"/>
      <c r="Q30" s="2264"/>
      <c r="R30" s="2264"/>
      <c r="S30" s="2264"/>
      <c r="T30" s="2265"/>
      <c r="U30" s="2263" t="s">
        <v>295</v>
      </c>
      <c r="V30" s="2265"/>
      <c r="W30" s="2266" t="s">
        <v>296</v>
      </c>
      <c r="X30" s="2266"/>
      <c r="Y30" s="2266"/>
      <c r="Z30" s="2266"/>
      <c r="AA30" s="2267"/>
      <c r="AB30" s="2268" t="s">
        <v>129</v>
      </c>
      <c r="AC30" s="2269"/>
      <c r="AD30" s="2270" t="s">
        <v>297</v>
      </c>
      <c r="AE30" s="2269"/>
      <c r="AF30" s="2269"/>
      <c r="AG30" s="2271" t="s">
        <v>298</v>
      </c>
      <c r="AH30" s="2271"/>
      <c r="AI30" s="2271"/>
      <c r="AJ30" s="2271"/>
      <c r="AK30" s="2271" t="s">
        <v>226</v>
      </c>
      <c r="AL30" s="2271"/>
      <c r="AM30" s="2271"/>
      <c r="AN30" s="2272"/>
      <c r="AO30" s="2273" t="s">
        <v>299</v>
      </c>
      <c r="AP30" s="2274"/>
      <c r="AQ30" s="2274"/>
      <c r="AR30" s="2275"/>
      <c r="AW30" t="s">
        <v>300</v>
      </c>
      <c r="BR30" s="2221"/>
      <c r="BS30" s="2221"/>
      <c r="BT30" s="2221"/>
      <c r="BU30" s="2221"/>
      <c r="BV30" s="2221"/>
      <c r="BW30" s="2221"/>
    </row>
    <row r="31" spans="2:88" ht="21.75" customHeight="1" thickBot="1">
      <c r="B31" s="2261"/>
      <c r="C31" s="1433" t="s">
        <v>301</v>
      </c>
      <c r="D31" s="1434"/>
      <c r="E31" s="1434"/>
      <c r="F31" s="1434"/>
      <c r="G31" s="1434"/>
      <c r="H31" s="1434"/>
      <c r="I31" s="1434"/>
      <c r="J31" s="1434"/>
      <c r="K31" s="1434"/>
      <c r="L31" s="1434"/>
      <c r="M31" s="1434"/>
      <c r="N31" s="1434"/>
      <c r="O31" s="1434"/>
      <c r="P31" s="1434"/>
      <c r="Q31" s="1434"/>
      <c r="R31" s="1434"/>
      <c r="S31" s="1434"/>
      <c r="T31" s="1435"/>
      <c r="U31" s="803" t="s">
        <v>87</v>
      </c>
      <c r="V31" s="805"/>
      <c r="W31" s="2276">
        <v>2300</v>
      </c>
      <c r="X31" s="2276"/>
      <c r="Y31" s="2276"/>
      <c r="Z31" s="2276"/>
      <c r="AA31" s="2277"/>
      <c r="AB31" s="2278">
        <f>SUM(J29:AR29)</f>
        <v>0</v>
      </c>
      <c r="AC31" s="2279"/>
      <c r="AD31" s="2280">
        <f>W31*AB31</f>
        <v>0</v>
      </c>
      <c r="AE31" s="2281"/>
      <c r="AF31" s="2281"/>
      <c r="AG31" s="2282">
        <f>SUM(AD31:AF33)</f>
        <v>0</v>
      </c>
      <c r="AH31" s="2282"/>
      <c r="AI31" s="2282"/>
      <c r="AJ31" s="2282"/>
      <c r="AK31" s="2242">
        <f>INT(AG31*0.1)</f>
        <v>0</v>
      </c>
      <c r="AL31" s="2242"/>
      <c r="AM31" s="2242"/>
      <c r="AN31" s="2243"/>
      <c r="AO31" s="2246">
        <f>AG31+AK31</f>
        <v>0</v>
      </c>
      <c r="AP31" s="2247"/>
      <c r="AQ31" s="2247"/>
      <c r="AR31" s="2248"/>
    </row>
    <row r="32" spans="2:88" ht="20.25" customHeight="1" thickBot="1">
      <c r="B32" s="2261"/>
      <c r="C32" s="23"/>
      <c r="D32" s="113" t="s">
        <v>302</v>
      </c>
      <c r="E32" s="781"/>
      <c r="F32" s="781"/>
      <c r="G32" s="781"/>
      <c r="H32" s="781"/>
      <c r="I32" s="781"/>
      <c r="J32" s="705"/>
      <c r="K32" s="781" t="s">
        <v>107</v>
      </c>
      <c r="L32" s="96"/>
      <c r="M32" s="737" t="s">
        <v>108</v>
      </c>
      <c r="N32" s="96"/>
      <c r="O32" s="781"/>
      <c r="P32" s="96"/>
      <c r="Q32" s="96"/>
      <c r="R32" s="96"/>
      <c r="S32" s="96"/>
      <c r="T32" s="97"/>
      <c r="U32" s="781"/>
      <c r="V32" s="782"/>
      <c r="W32" s="780"/>
      <c r="X32" s="780"/>
      <c r="Y32" s="780"/>
      <c r="Z32" s="780"/>
      <c r="AA32" s="351"/>
      <c r="AB32" s="351"/>
      <c r="AC32" s="783"/>
      <c r="AD32" s="2252" t="s">
        <v>109</v>
      </c>
      <c r="AE32" s="2253"/>
      <c r="AF32" s="2253"/>
      <c r="AG32" s="2282"/>
      <c r="AH32" s="2282"/>
      <c r="AI32" s="2282"/>
      <c r="AJ32" s="2282"/>
      <c r="AK32" s="2242"/>
      <c r="AL32" s="2242"/>
      <c r="AM32" s="2242"/>
      <c r="AN32" s="2243"/>
      <c r="AO32" s="2246"/>
      <c r="AP32" s="2247"/>
      <c r="AQ32" s="2247"/>
      <c r="AR32" s="2248"/>
      <c r="AU32" s="145"/>
      <c r="AV32" s="162"/>
      <c r="AW32" s="162"/>
      <c r="AX32" s="162"/>
    </row>
    <row r="33" spans="2:64" ht="20.25" customHeight="1" thickBot="1">
      <c r="B33" s="2262"/>
      <c r="C33" s="784"/>
      <c r="D33" s="785" t="s">
        <v>303</v>
      </c>
      <c r="E33" s="768"/>
      <c r="F33" s="768"/>
      <c r="G33" s="768"/>
      <c r="H33" s="768"/>
      <c r="I33" s="331"/>
      <c r="J33" s="767"/>
      <c r="K33" s="767"/>
      <c r="L33" s="767"/>
      <c r="M33" s="767"/>
      <c r="N33" s="767"/>
      <c r="O33" s="767"/>
      <c r="P33" s="767"/>
      <c r="Q33" s="767"/>
      <c r="R33" s="767"/>
      <c r="S33" s="767"/>
      <c r="T33" s="767"/>
      <c r="U33" s="767"/>
      <c r="V33" s="786"/>
      <c r="W33" s="2254">
        <v>500</v>
      </c>
      <c r="X33" s="2254"/>
      <c r="Y33" s="2254"/>
      <c r="Z33" s="2254"/>
      <c r="AA33" s="2255"/>
      <c r="AB33" s="2256" t="str">
        <f>IF(J32&gt;1,J32-1,"")</f>
        <v/>
      </c>
      <c r="AC33" s="2257"/>
      <c r="AD33" s="2258" t="str">
        <f>IF(J32&gt;1,(J32-1)*500,"")</f>
        <v/>
      </c>
      <c r="AE33" s="2259"/>
      <c r="AF33" s="2259"/>
      <c r="AG33" s="2283"/>
      <c r="AH33" s="2283"/>
      <c r="AI33" s="2283"/>
      <c r="AJ33" s="2283"/>
      <c r="AK33" s="2244"/>
      <c r="AL33" s="2244"/>
      <c r="AM33" s="2244"/>
      <c r="AN33" s="2245"/>
      <c r="AO33" s="2249"/>
      <c r="AP33" s="2250"/>
      <c r="AQ33" s="2250"/>
      <c r="AR33" s="2251"/>
      <c r="AU33" s="145"/>
    </row>
    <row r="34" spans="2:64" ht="20.25" customHeight="1">
      <c r="B34" s="787"/>
      <c r="C34" s="82"/>
      <c r="D34" s="82"/>
      <c r="E34" s="82"/>
      <c r="F34" s="788"/>
      <c r="G34" s="107"/>
      <c r="H34" s="107"/>
      <c r="I34" s="107"/>
      <c r="J34" s="107"/>
      <c r="K34" s="107"/>
      <c r="L34" s="107"/>
      <c r="M34" s="107"/>
      <c r="N34" s="107"/>
      <c r="O34" s="107"/>
      <c r="Q34" s="33"/>
      <c r="R34" s="107"/>
      <c r="S34" s="107"/>
      <c r="T34" s="136"/>
      <c r="U34" s="136"/>
      <c r="V34" s="136"/>
      <c r="W34" s="136"/>
      <c r="X34" s="136"/>
      <c r="Y34" s="136"/>
      <c r="Z34" s="136"/>
      <c r="AA34" s="789"/>
      <c r="AQ34"/>
      <c r="AR34"/>
      <c r="BL34" s="145"/>
    </row>
    <row r="35" spans="2:64" ht="19.5" customHeight="1">
      <c r="B35" s="720" t="s">
        <v>234</v>
      </c>
      <c r="C35" s="343" t="s">
        <v>113</v>
      </c>
      <c r="D35" s="41"/>
      <c r="E35" s="41"/>
      <c r="F35" s="41"/>
      <c r="G35" s="40"/>
      <c r="J35" s="721"/>
      <c r="N35" s="769" t="s">
        <v>125</v>
      </c>
      <c r="O35" s="40"/>
      <c r="P35" s="41"/>
      <c r="Q35" s="41"/>
      <c r="R35" s="40"/>
      <c r="S35" s="754"/>
      <c r="T35" s="40"/>
      <c r="U35" s="41"/>
      <c r="V35" s="41"/>
      <c r="W35" s="669" t="s">
        <v>126</v>
      </c>
      <c r="Y35" s="40"/>
    </row>
    <row r="36" spans="2:64" ht="21.75" customHeight="1">
      <c r="X36" s="6"/>
      <c r="Y36" s="6"/>
      <c r="Z36" s="6"/>
      <c r="AU36" s="29"/>
    </row>
    <row r="37" spans="2:64" ht="21.75" customHeight="1">
      <c r="B37" s="724" t="s">
        <v>237</v>
      </c>
      <c r="C37" s="726" t="s">
        <v>235</v>
      </c>
      <c r="D37" s="6"/>
      <c r="E37" s="6"/>
      <c r="F37" s="6"/>
      <c r="G37" s="6"/>
      <c r="H37" s="6"/>
      <c r="I37" s="6"/>
      <c r="J37" s="6"/>
      <c r="K37" s="6"/>
      <c r="L37" s="6"/>
      <c r="M37" s="6"/>
      <c r="N37" s="6"/>
      <c r="O37" s="6"/>
      <c r="P37" s="6"/>
      <c r="Q37" s="6"/>
      <c r="R37" s="119"/>
      <c r="S37" s="6"/>
      <c r="T37" s="6"/>
      <c r="U37" s="6"/>
      <c r="V37" s="6"/>
      <c r="W37" s="6"/>
      <c r="AD37" s="1"/>
      <c r="AE37" s="1"/>
      <c r="AF37" s="1"/>
      <c r="AG37" s="1"/>
      <c r="AH37" s="1"/>
      <c r="AI37" s="1"/>
      <c r="AJ37" s="1"/>
      <c r="AK37" s="1"/>
      <c r="AL37" s="1"/>
      <c r="AM37" s="1"/>
      <c r="AN37" s="1"/>
      <c r="AO37" s="1"/>
      <c r="AP37" s="1"/>
      <c r="AQ37" s="728"/>
      <c r="AR37" s="729"/>
      <c r="AU37" s="29"/>
    </row>
    <row r="38" spans="2:64" ht="21.75" customHeight="1">
      <c r="B38" s="2078" t="s">
        <v>304</v>
      </c>
      <c r="AD38" s="1"/>
      <c r="AE38" s="1"/>
      <c r="AF38" s="1"/>
      <c r="AG38" s="1"/>
      <c r="AH38" s="1"/>
      <c r="AI38" s="1"/>
      <c r="AJ38" s="1"/>
      <c r="AK38" s="1"/>
      <c r="AL38" s="1"/>
      <c r="AM38" s="1"/>
      <c r="AR38" s="1"/>
    </row>
    <row r="39" spans="2:64" ht="15.75" customHeight="1">
      <c r="B39" s="2078"/>
      <c r="Z39" s="29" t="s">
        <v>127</v>
      </c>
      <c r="AS39" s="82"/>
    </row>
    <row r="40" spans="2:64" ht="15.75" customHeight="1">
      <c r="B40" s="755"/>
      <c r="AS40" s="82"/>
    </row>
    <row r="41" spans="2:64" ht="9.75" customHeight="1"/>
    <row r="42" spans="2:64" ht="15.75" customHeight="1"/>
    <row r="43" spans="2:64" ht="15.75" customHeight="1">
      <c r="AT43" s="792"/>
      <c r="AU43" s="792"/>
      <c r="AV43" s="792"/>
      <c r="AW43" s="792"/>
      <c r="AX43" s="1"/>
      <c r="AY43" s="1"/>
      <c r="AZ43" s="1"/>
      <c r="BA43" s="1"/>
      <c r="BB43" s="1"/>
      <c r="BC43" s="1"/>
      <c r="BD43" s="1"/>
      <c r="BE43" s="1"/>
      <c r="BF43" s="1"/>
      <c r="BG43" s="1"/>
      <c r="BH43" s="1"/>
      <c r="BI43" s="1"/>
      <c r="BJ43" s="1"/>
      <c r="BK43" s="1"/>
    </row>
    <row r="44" spans="2:64" ht="12.75" customHeight="1">
      <c r="B44" s="21"/>
      <c r="AS44" s="29" t="s">
        <v>305</v>
      </c>
      <c r="AT44" s="2" t="b">
        <v>0</v>
      </c>
      <c r="BK44" s="148"/>
    </row>
    <row r="45" spans="2:64" ht="20.25" customHeight="1">
      <c r="B45" s="730"/>
      <c r="C45" s="770"/>
      <c r="D45" s="21"/>
      <c r="E45" s="21"/>
      <c r="F45" s="21"/>
    </row>
    <row r="46" spans="2:64" ht="20.25" customHeight="1">
      <c r="B46" s="730"/>
      <c r="C46" s="770"/>
      <c r="D46" s="21"/>
      <c r="E46" s="21"/>
      <c r="F46" s="21"/>
    </row>
    <row r="47" spans="2:64" ht="20.25" customHeight="1">
      <c r="B47" s="730"/>
      <c r="C47" s="770"/>
      <c r="D47" s="21"/>
      <c r="E47" s="21"/>
      <c r="F47" s="21"/>
      <c r="AR47" s="320" t="s">
        <v>239</v>
      </c>
    </row>
    <row r="48" spans="2:64" ht="16.5" customHeight="1">
      <c r="B48" s="101"/>
      <c r="C48" s="94"/>
      <c r="D48" s="800" t="s">
        <v>120</v>
      </c>
      <c r="E48" s="800"/>
      <c r="F48" s="800"/>
      <c r="G48" s="800"/>
      <c r="H48" s="800"/>
      <c r="I48" s="94"/>
      <c r="J48" s="94"/>
      <c r="K48" s="94"/>
      <c r="L48" s="94"/>
      <c r="M48" s="94"/>
      <c r="N48" s="94"/>
      <c r="O48" s="94"/>
      <c r="P48" s="94"/>
      <c r="Q48" s="94"/>
      <c r="R48" s="94"/>
      <c r="S48" s="94"/>
      <c r="T48" s="94"/>
      <c r="U48" s="94"/>
      <c r="V48" s="94"/>
      <c r="W48" s="94"/>
      <c r="X48" s="94"/>
      <c r="Y48" s="94"/>
      <c r="Z48" s="94"/>
      <c r="AA48" s="94"/>
      <c r="AB48" s="94"/>
      <c r="AC48" s="102"/>
      <c r="AD48" s="803" t="s">
        <v>240</v>
      </c>
      <c r="AE48" s="804"/>
      <c r="AF48" s="804"/>
      <c r="AG48" s="804"/>
      <c r="AH48" s="804"/>
      <c r="AI48" s="805"/>
      <c r="AJ48" s="803" t="s">
        <v>121</v>
      </c>
      <c r="AK48" s="804"/>
      <c r="AL48" s="804"/>
      <c r="AM48" s="804"/>
      <c r="AN48" s="804"/>
      <c r="AO48" s="804"/>
      <c r="AP48" s="804"/>
      <c r="AQ48" s="804"/>
      <c r="AR48" s="805"/>
    </row>
    <row r="49" spans="2:48" ht="6" customHeight="1">
      <c r="B49" s="1315"/>
      <c r="D49" s="801"/>
      <c r="E49" s="801"/>
      <c r="F49" s="801"/>
      <c r="G49" s="801"/>
      <c r="H49" s="801"/>
      <c r="J49" s="792"/>
      <c r="O49" s="132"/>
      <c r="P49" s="132"/>
      <c r="AC49" s="373"/>
      <c r="AI49" s="732"/>
      <c r="AJ49" s="2080" t="s">
        <v>241</v>
      </c>
      <c r="AK49" s="830"/>
      <c r="AL49" s="830"/>
      <c r="AM49" s="830"/>
      <c r="AN49" s="830"/>
      <c r="AO49" s="830"/>
      <c r="AP49" s="830"/>
      <c r="AQ49" s="830"/>
      <c r="AR49" s="831"/>
    </row>
    <row r="50" spans="2:48" ht="27" customHeight="1">
      <c r="B50" s="2079"/>
      <c r="C50" s="84"/>
      <c r="D50" s="802"/>
      <c r="E50" s="802"/>
      <c r="F50" s="802"/>
      <c r="G50" s="802"/>
      <c r="H50" s="802"/>
      <c r="I50" s="84"/>
      <c r="J50" s="909"/>
      <c r="K50" s="134"/>
      <c r="L50" s="84"/>
      <c r="M50" s="134"/>
      <c r="N50" s="134"/>
      <c r="O50" s="134"/>
      <c r="P50" s="134"/>
      <c r="Q50" s="84"/>
      <c r="R50" s="84"/>
      <c r="S50" s="84"/>
      <c r="T50" s="84"/>
      <c r="U50" s="84"/>
      <c r="V50" s="84"/>
      <c r="W50" s="84"/>
      <c r="X50" s="84"/>
      <c r="Y50" s="84"/>
      <c r="Z50" s="84"/>
      <c r="AA50" s="84"/>
      <c r="AB50" s="84"/>
      <c r="AC50" s="104"/>
      <c r="AD50" s="84"/>
      <c r="AE50" s="84"/>
      <c r="AF50" s="84"/>
      <c r="AG50" s="84"/>
      <c r="AH50" s="84"/>
      <c r="AI50" s="379"/>
      <c r="AJ50" s="878"/>
      <c r="AK50" s="2081"/>
      <c r="AL50" s="2081"/>
      <c r="AM50" s="2081"/>
      <c r="AN50" s="2081"/>
      <c r="AO50" s="2081"/>
      <c r="AP50" s="2081"/>
      <c r="AQ50" s="2081"/>
      <c r="AR50" s="879"/>
      <c r="AS50" s="29"/>
    </row>
    <row r="51" spans="2:48" ht="13.5" customHeight="1">
      <c r="B51" s="21"/>
      <c r="D51" s="21"/>
      <c r="E51" s="21"/>
      <c r="F51" s="21"/>
      <c r="AR51" s="670" t="s">
        <v>243</v>
      </c>
      <c r="AS51" s="29" t="s">
        <v>306</v>
      </c>
      <c r="AT51" s="8" t="b">
        <v>0</v>
      </c>
      <c r="AU51" s="21"/>
      <c r="AV51" s="21"/>
    </row>
    <row r="52" spans="2:48">
      <c r="B52" s="21"/>
      <c r="D52" s="21"/>
      <c r="E52" s="21"/>
      <c r="F52" s="21"/>
    </row>
    <row r="53" spans="2:48">
      <c r="B53" s="21"/>
      <c r="D53" s="21"/>
      <c r="E53" s="21"/>
      <c r="F53" s="21"/>
    </row>
    <row r="54" spans="2:48">
      <c r="B54" s="21"/>
      <c r="D54" s="21"/>
      <c r="E54" s="21"/>
      <c r="F54" s="21"/>
    </row>
    <row r="55" spans="2:48">
      <c r="B55" s="21"/>
      <c r="D55" s="21"/>
      <c r="E55" s="21"/>
      <c r="F55" s="21"/>
    </row>
  </sheetData>
  <mergeCells count="118">
    <mergeCell ref="B38:B39"/>
    <mergeCell ref="AT43:AW43"/>
    <mergeCell ref="D48:H50"/>
    <mergeCell ref="AD48:AI48"/>
    <mergeCell ref="AJ48:AR48"/>
    <mergeCell ref="B49:B50"/>
    <mergeCell ref="J49:J50"/>
    <mergeCell ref="AJ49:AR50"/>
    <mergeCell ref="AN29:AR29"/>
    <mergeCell ref="B30:B33"/>
    <mergeCell ref="C30:T30"/>
    <mergeCell ref="U30:V30"/>
    <mergeCell ref="W30:AA30"/>
    <mergeCell ref="AB30:AC30"/>
    <mergeCell ref="AD30:AF30"/>
    <mergeCell ref="AG30:AJ30"/>
    <mergeCell ref="AK30:AN30"/>
    <mergeCell ref="AO30:AR30"/>
    <mergeCell ref="C31:T31"/>
    <mergeCell ref="U31:V31"/>
    <mergeCell ref="W31:AA31"/>
    <mergeCell ref="AB31:AC31"/>
    <mergeCell ref="AD31:AF31"/>
    <mergeCell ref="AG31:AJ33"/>
    <mergeCell ref="AK31:AN33"/>
    <mergeCell ref="AO31:AR33"/>
    <mergeCell ref="AD32:AF32"/>
    <mergeCell ref="W33:AA33"/>
    <mergeCell ref="AB33:AC33"/>
    <mergeCell ref="AD33:AF33"/>
    <mergeCell ref="AD26:AH26"/>
    <mergeCell ref="AI26:AM26"/>
    <mergeCell ref="AN26:AR26"/>
    <mergeCell ref="Y27:AC27"/>
    <mergeCell ref="AD27:AH27"/>
    <mergeCell ref="AI27:AM27"/>
    <mergeCell ref="AN27:AR27"/>
    <mergeCell ref="BR27:BW30"/>
    <mergeCell ref="C28:I28"/>
    <mergeCell ref="J28:N28"/>
    <mergeCell ref="O28:S28"/>
    <mergeCell ref="T28:X28"/>
    <mergeCell ref="Y28:AC28"/>
    <mergeCell ref="AD28:AH28"/>
    <mergeCell ref="AI28:AM28"/>
    <mergeCell ref="AN28:AR28"/>
    <mergeCell ref="C29:G29"/>
    <mergeCell ref="H29:I29"/>
    <mergeCell ref="J29:N29"/>
    <mergeCell ref="O29:S29"/>
    <mergeCell ref="T29:X29"/>
    <mergeCell ref="Y29:AC29"/>
    <mergeCell ref="AD29:AH29"/>
    <mergeCell ref="AI29:AM29"/>
    <mergeCell ref="AD24:AH24"/>
    <mergeCell ref="AI24:AM24"/>
    <mergeCell ref="AN24:AR24"/>
    <mergeCell ref="C25:I25"/>
    <mergeCell ref="J25:N25"/>
    <mergeCell ref="O25:S25"/>
    <mergeCell ref="T25:X25"/>
    <mergeCell ref="Y25:AC25"/>
    <mergeCell ref="AD25:AH25"/>
    <mergeCell ref="AI25:AM25"/>
    <mergeCell ref="AN25:AR25"/>
    <mergeCell ref="B24:B28"/>
    <mergeCell ref="C24:I24"/>
    <mergeCell ref="J24:N24"/>
    <mergeCell ref="O24:S24"/>
    <mergeCell ref="T24:X24"/>
    <mergeCell ref="Y24:AC24"/>
    <mergeCell ref="C27:I27"/>
    <mergeCell ref="J27:N27"/>
    <mergeCell ref="O27:S27"/>
    <mergeCell ref="T27:X27"/>
    <mergeCell ref="C26:I26"/>
    <mergeCell ref="J26:N26"/>
    <mergeCell ref="O26:S26"/>
    <mergeCell ref="T26:X26"/>
    <mergeCell ref="Y26:AC26"/>
    <mergeCell ref="C22:I22"/>
    <mergeCell ref="J22:AR22"/>
    <mergeCell ref="C23:I23"/>
    <mergeCell ref="J23:N23"/>
    <mergeCell ref="O23:S23"/>
    <mergeCell ref="T23:X23"/>
    <mergeCell ref="Y23:AC23"/>
    <mergeCell ref="AD23:AH23"/>
    <mergeCell ref="AI23:AM23"/>
    <mergeCell ref="AN23:AR23"/>
    <mergeCell ref="C19:I19"/>
    <mergeCell ref="J19:AR19"/>
    <mergeCell ref="C20:I20"/>
    <mergeCell ref="J20:X20"/>
    <mergeCell ref="C21:I21"/>
    <mergeCell ref="J21:AR21"/>
    <mergeCell ref="R15:AL15"/>
    <mergeCell ref="BM16:BM17"/>
    <mergeCell ref="B17:B18"/>
    <mergeCell ref="C17:I18"/>
    <mergeCell ref="J17:AR17"/>
    <mergeCell ref="J18:AR18"/>
    <mergeCell ref="R11:AL11"/>
    <mergeCell ref="F13:F14"/>
    <mergeCell ref="G13:G14"/>
    <mergeCell ref="H13:H14"/>
    <mergeCell ref="I13:I14"/>
    <mergeCell ref="J13:J14"/>
    <mergeCell ref="R13:AL13"/>
    <mergeCell ref="R14:AL14"/>
    <mergeCell ref="AN1:AR1"/>
    <mergeCell ref="F9:F10"/>
    <mergeCell ref="G9:G10"/>
    <mergeCell ref="H9:H10"/>
    <mergeCell ref="I9:I10"/>
    <mergeCell ref="J9:J10"/>
    <mergeCell ref="R9:AL9"/>
    <mergeCell ref="R10:AL10"/>
  </mergeCells>
  <phoneticPr fontId="5"/>
  <dataValidations count="2">
    <dataValidation allowBlank="1" showInputMessage="1" showErrorMessage="1" promptTitle="１を入力してください。" prompt="数量は必ず「１」を入力してください。_x000a_" sqref="J29:AR29" xr:uid="{32A837C6-E580-4960-A06E-4746471DC2EA}"/>
    <dataValidation type="list" allowBlank="1" showInputMessage="1" showErrorMessage="1" sqref="BC20 J20:X20" xr:uid="{7088814C-B3C7-4705-8290-164AC2285A3A}">
      <formula1>$BN$6:$BN$17</formula1>
    </dataValidation>
  </dataValidations>
  <printOptions horizontalCentered="1" verticalCentered="1"/>
  <pageMargins left="0.19685039370078741" right="0" top="0.15748031496062992" bottom="0.19685039370078741" header="0" footer="0"/>
  <pageSetup paperSize="9" scale="74"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28575</xdr:colOff>
                    <xdr:row>45</xdr:row>
                    <xdr:rowOff>85725</xdr:rowOff>
                  </from>
                  <to>
                    <xdr:col>2</xdr:col>
                    <xdr:colOff>0</xdr:colOff>
                    <xdr:row>46</xdr:row>
                    <xdr:rowOff>200025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9525</xdr:colOff>
                    <xdr:row>50</xdr:row>
                    <xdr:rowOff>19050</xdr:rowOff>
                  </from>
                  <to>
                    <xdr:col>2</xdr:col>
                    <xdr:colOff>57150</xdr:colOff>
                    <xdr:row>52</xdr:row>
                    <xdr:rowOff>95250</xdr:rowOff>
                  </to>
                </anchor>
              </controlPr>
            </control>
          </mc:Choice>
        </mc:AlternateContent>
        <mc:AlternateContent xmlns:mc="http://schemas.openxmlformats.org/markup-compatibility/2006">
          <mc:Choice Requires="x14">
            <control shapeId="23" r:id="rId6" name="Check Box 3">
              <controlPr defaultSize="0" autoFill="0" autoLine="0" autoPict="0">
                <anchor moveWithCells="1" sizeWithCells="1">
                  <from>
                    <xdr:col>7</xdr:col>
                    <xdr:colOff>123825</xdr:colOff>
                    <xdr:row>34</xdr:row>
                    <xdr:rowOff>19050</xdr:rowOff>
                  </from>
                  <to>
                    <xdr:col>10</xdr:col>
                    <xdr:colOff>200025</xdr:colOff>
                    <xdr:row>34</xdr:row>
                    <xdr:rowOff>200025</xdr:rowOff>
                  </to>
                </anchor>
              </controlPr>
            </control>
          </mc:Choice>
        </mc:AlternateContent>
        <mc:AlternateContent xmlns:mc="http://schemas.openxmlformats.org/markup-compatibility/2006">
          <mc:Choice Requires="x14">
            <control shapeId="24" r:id="rId7" name="Check Box 4">
              <controlPr defaultSize="0" autoFill="0" autoLine="0" autoPict="0">
                <anchor moveWithCells="1" sizeWithCells="1">
                  <from>
                    <xdr:col>18</xdr:col>
                    <xdr:colOff>9525</xdr:colOff>
                    <xdr:row>34</xdr:row>
                    <xdr:rowOff>19050</xdr:rowOff>
                  </from>
                  <to>
                    <xdr:col>21</xdr:col>
                    <xdr:colOff>76200</xdr:colOff>
                    <xdr:row>34</xdr:row>
                    <xdr:rowOff>190500</xdr:rowOff>
                  </to>
                </anchor>
              </controlPr>
            </control>
          </mc:Choice>
        </mc:AlternateContent>
        <mc:AlternateContent xmlns:mc="http://schemas.openxmlformats.org/markup-compatibility/2006">
          <mc:Choice Requires="x14">
            <control shapeId="25" r:id="rId8" name="Check Box 5">
              <controlPr defaultSize="0" autoFill="0" autoLine="0" autoPict="0">
                <anchor moveWithCells="1" sizeWithCells="1">
                  <from>
                    <xdr:col>10</xdr:col>
                    <xdr:colOff>85725</xdr:colOff>
                    <xdr:row>34</xdr:row>
                    <xdr:rowOff>0</xdr:rowOff>
                  </from>
                  <to>
                    <xdr:col>13</xdr:col>
                    <xdr:colOff>152400</xdr:colOff>
                    <xdr:row>34</xdr:row>
                    <xdr:rowOff>200025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14</xdr:col>
                    <xdr:colOff>38100</xdr:colOff>
                    <xdr:row>34</xdr:row>
                    <xdr:rowOff>0</xdr:rowOff>
                  </from>
                  <to>
                    <xdr:col>18</xdr:col>
                    <xdr:colOff>66675</xdr:colOff>
                    <xdr:row>34</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34EA6-A371-4FBA-9513-8D08EA5D22E8}">
  <sheetPr>
    <tabColor rgb="FF7030A0"/>
  </sheetPr>
  <dimension ref="A1:AW68"/>
  <sheetViews>
    <sheetView showGridLines="0" showZeros="0" tabSelected="1" zoomScaleNormal="100" zoomScaleSheetLayoutView="106" workbookViewId="0">
      <selection activeCell="J19" sqref="J19:AP19"/>
    </sheetView>
  </sheetViews>
  <sheetFormatPr defaultRowHeight="14.25"/>
  <cols>
    <col min="1" max="1" width="0.625" customWidth="1"/>
    <col min="2" max="2" width="3.125" customWidth="1"/>
    <col min="3" max="3" width="2.625" customWidth="1"/>
    <col min="4" max="5" width="3.125" customWidth="1"/>
    <col min="6" max="6" width="3.25" customWidth="1"/>
    <col min="7" max="9" width="3.125" customWidth="1"/>
    <col min="10" max="39" width="2.625" customWidth="1"/>
    <col min="40" max="40" width="3.125" customWidth="1"/>
    <col min="41" max="41" width="5" style="1" customWidth="1"/>
    <col min="42" max="42" width="7.625" style="21" customWidth="1"/>
    <col min="43" max="47" width="9" hidden="1" customWidth="1"/>
    <col min="48" max="48" width="16.125" hidden="1" customWidth="1"/>
  </cols>
  <sheetData>
    <row r="1" spans="1:43">
      <c r="AN1" s="1985" t="s">
        <v>328</v>
      </c>
      <c r="AO1" s="1985"/>
      <c r="AP1" s="1985"/>
    </row>
    <row r="2" spans="1:43" ht="28.5">
      <c r="B2" s="671" t="s">
        <v>329</v>
      </c>
      <c r="C2" s="28"/>
      <c r="D2" s="28"/>
      <c r="E2" s="28"/>
      <c r="F2" s="28"/>
      <c r="AD2" s="30"/>
      <c r="AG2" s="30" t="s">
        <v>4</v>
      </c>
      <c r="AO2" s="672"/>
      <c r="AP2" s="29"/>
    </row>
    <row r="3" spans="1:43" ht="12" customHeight="1">
      <c r="B3" s="28"/>
      <c r="C3" s="28"/>
      <c r="D3" s="28"/>
      <c r="E3" s="28"/>
      <c r="AC3" s="30"/>
      <c r="AD3" s="30"/>
    </row>
    <row r="4" spans="1:43" ht="13.5" customHeight="1">
      <c r="B4" t="s">
        <v>6</v>
      </c>
      <c r="F4" s="28"/>
    </row>
    <row r="5" spans="1:43" ht="13.5" customHeight="1">
      <c r="F5" s="28"/>
    </row>
    <row r="6" spans="1:43">
      <c r="B6" s="33"/>
      <c r="H6" s="6"/>
      <c r="I6" s="119"/>
      <c r="J6" s="119"/>
      <c r="K6" s="6"/>
      <c r="L6" s="6"/>
      <c r="M6" s="6"/>
      <c r="N6" s="6"/>
      <c r="P6" s="119"/>
    </row>
    <row r="7" spans="1:43" ht="9.75" customHeight="1">
      <c r="B7" s="82"/>
      <c r="C7" s="6"/>
      <c r="D7" s="6"/>
      <c r="E7" s="6"/>
      <c r="F7" s="6"/>
      <c r="G7" s="6"/>
      <c r="H7" s="6"/>
      <c r="I7" s="6"/>
      <c r="J7" s="6"/>
      <c r="K7" s="6"/>
      <c r="L7" s="6"/>
      <c r="M7" s="6"/>
      <c r="N7" s="6"/>
      <c r="O7" s="6"/>
      <c r="P7" s="6"/>
      <c r="Q7" s="6"/>
      <c r="R7" s="6"/>
      <c r="S7" s="6"/>
      <c r="AN7" s="6"/>
    </row>
    <row r="8" spans="1:43" ht="14.25" customHeight="1">
      <c r="B8" s="82"/>
      <c r="C8" s="82"/>
      <c r="D8" s="82"/>
      <c r="E8" s="82"/>
      <c r="F8" s="33" t="s">
        <v>11</v>
      </c>
    </row>
    <row r="9" spans="1:43" ht="17.25" customHeight="1">
      <c r="B9" s="6"/>
      <c r="F9" s="1018"/>
      <c r="G9" s="1986"/>
      <c r="H9" s="1020"/>
      <c r="I9" s="1020"/>
      <c r="J9" s="1022"/>
      <c r="L9" s="33" t="s">
        <v>12</v>
      </c>
      <c r="P9" s="673"/>
      <c r="Q9" s="673"/>
      <c r="R9" s="1975" t="s">
        <v>737</v>
      </c>
      <c r="S9" s="1975"/>
      <c r="T9" s="1975"/>
      <c r="U9" s="1975"/>
      <c r="V9" s="1975"/>
      <c r="W9" s="1975"/>
      <c r="X9" s="1975"/>
      <c r="Y9" s="1975"/>
      <c r="Z9" s="1975"/>
      <c r="AA9" s="1975"/>
      <c r="AB9" s="1975"/>
      <c r="AC9" s="1975"/>
      <c r="AD9" s="1975"/>
      <c r="AE9" s="1975"/>
      <c r="AF9" s="1975"/>
      <c r="AG9" s="1975"/>
      <c r="AH9" s="1975"/>
      <c r="AI9" s="1975"/>
      <c r="AJ9" s="1975"/>
      <c r="AK9" s="1975"/>
      <c r="AL9" s="1975"/>
      <c r="AP9"/>
      <c r="AQ9" s="21"/>
    </row>
    <row r="10" spans="1:43" ht="18" customHeight="1">
      <c r="B10" s="82"/>
      <c r="E10" s="674"/>
      <c r="F10" s="1019"/>
      <c r="G10" s="1987"/>
      <c r="H10" s="1021"/>
      <c r="I10" s="1021"/>
      <c r="J10" s="1023"/>
      <c r="L10" s="33" t="s">
        <v>13</v>
      </c>
      <c r="P10" s="673"/>
      <c r="Q10" s="673"/>
      <c r="R10" s="1975" t="s">
        <v>740</v>
      </c>
      <c r="S10" s="1975"/>
      <c r="T10" s="1975"/>
      <c r="U10" s="1975"/>
      <c r="V10" s="1975"/>
      <c r="W10" s="1975"/>
      <c r="X10" s="1975"/>
      <c r="Y10" s="1975"/>
      <c r="Z10" s="1975"/>
      <c r="AA10" s="1975"/>
      <c r="AB10" s="1975"/>
      <c r="AC10" s="1975"/>
      <c r="AD10" s="1975"/>
      <c r="AE10" s="1975"/>
      <c r="AF10" s="1975"/>
      <c r="AG10" s="1975"/>
      <c r="AH10" s="1975"/>
      <c r="AI10" s="1975"/>
      <c r="AJ10" s="1975"/>
      <c r="AK10" s="1975"/>
      <c r="AL10" s="1975"/>
      <c r="AP10"/>
      <c r="AQ10" s="21"/>
    </row>
    <row r="11" spans="1:43" ht="13.5" customHeight="1">
      <c r="L11" s="82" t="s">
        <v>15</v>
      </c>
      <c r="P11" s="132"/>
      <c r="Q11" s="673"/>
      <c r="R11" s="1975" t="s">
        <v>741</v>
      </c>
      <c r="S11" s="1975"/>
      <c r="T11" s="1975"/>
      <c r="U11" s="1975"/>
      <c r="V11" s="1975"/>
      <c r="W11" s="1975"/>
      <c r="X11" s="1975"/>
      <c r="Y11" s="1975"/>
      <c r="Z11" s="1975"/>
      <c r="AA11" s="1975"/>
      <c r="AB11" s="1975"/>
      <c r="AC11" s="1975"/>
      <c r="AD11" s="1975"/>
      <c r="AE11" s="1975"/>
      <c r="AF11" s="1975"/>
      <c r="AG11" s="1975"/>
      <c r="AH11" s="1975"/>
      <c r="AI11" s="1975"/>
      <c r="AJ11" s="1975"/>
      <c r="AK11" s="1975"/>
      <c r="AL11" s="1975"/>
      <c r="AP11"/>
      <c r="AQ11" s="21"/>
    </row>
    <row r="12" spans="1:43" ht="12" customHeight="1">
      <c r="F12" s="771" t="s">
        <v>144</v>
      </c>
      <c r="G12" s="772"/>
      <c r="H12" s="772"/>
      <c r="I12" s="772"/>
      <c r="J12" s="772"/>
      <c r="K12" s="772"/>
      <c r="L12" s="772"/>
      <c r="M12" s="772"/>
      <c r="N12" s="772"/>
      <c r="O12" s="772"/>
      <c r="P12" s="772"/>
      <c r="Q12" s="773"/>
      <c r="R12" s="774"/>
      <c r="S12" s="774"/>
      <c r="T12" s="774"/>
      <c r="U12" s="774"/>
      <c r="V12" s="774"/>
      <c r="W12" s="774"/>
      <c r="X12" s="774"/>
      <c r="Y12" s="774"/>
      <c r="Z12" s="774"/>
      <c r="AA12" s="774"/>
      <c r="AB12" s="774"/>
      <c r="AC12" s="774"/>
      <c r="AD12" s="774"/>
      <c r="AE12" s="774"/>
      <c r="AF12" s="774"/>
      <c r="AG12" s="774"/>
      <c r="AH12" s="774"/>
      <c r="AI12" s="775"/>
      <c r="AJ12" s="775"/>
      <c r="AK12" s="775"/>
      <c r="AL12" s="775"/>
      <c r="AP12"/>
      <c r="AQ12" s="21"/>
    </row>
    <row r="13" spans="1:43" ht="18" customHeight="1">
      <c r="F13" s="1976"/>
      <c r="G13" s="1978"/>
      <c r="H13" s="1980"/>
      <c r="I13" s="1980"/>
      <c r="J13" s="1982"/>
      <c r="K13" s="772"/>
      <c r="L13" s="771" t="s">
        <v>12</v>
      </c>
      <c r="M13" s="772"/>
      <c r="N13" s="772"/>
      <c r="O13" s="772"/>
      <c r="P13" s="773"/>
      <c r="Q13" s="773"/>
      <c r="R13" s="1984"/>
      <c r="S13" s="1984"/>
      <c r="T13" s="1984"/>
      <c r="U13" s="1984"/>
      <c r="V13" s="1984"/>
      <c r="W13" s="1984"/>
      <c r="X13" s="1984"/>
      <c r="Y13" s="1984"/>
      <c r="Z13" s="1984"/>
      <c r="AA13" s="1984"/>
      <c r="AB13" s="1984"/>
      <c r="AC13" s="1984"/>
      <c r="AD13" s="1984"/>
      <c r="AE13" s="1984"/>
      <c r="AF13" s="1984"/>
      <c r="AG13" s="1984"/>
      <c r="AH13" s="1984"/>
      <c r="AI13" s="1984"/>
      <c r="AJ13" s="1984"/>
      <c r="AK13" s="1984"/>
      <c r="AL13" s="1984"/>
      <c r="AP13"/>
      <c r="AQ13" s="21"/>
    </row>
    <row r="14" spans="1:43" ht="18" customHeight="1">
      <c r="E14" s="674"/>
      <c r="F14" s="1977"/>
      <c r="G14" s="1979"/>
      <c r="H14" s="1981"/>
      <c r="I14" s="1981"/>
      <c r="J14" s="1983"/>
      <c r="K14" s="772"/>
      <c r="L14" s="771" t="s">
        <v>13</v>
      </c>
      <c r="M14" s="772"/>
      <c r="N14" s="772"/>
      <c r="O14" s="772"/>
      <c r="P14" s="773"/>
      <c r="Q14" s="773"/>
      <c r="R14" s="1984"/>
      <c r="S14" s="1984"/>
      <c r="T14" s="1984"/>
      <c r="U14" s="1984"/>
      <c r="V14" s="1984"/>
      <c r="W14" s="1984"/>
      <c r="X14" s="1984"/>
      <c r="Y14" s="1984"/>
      <c r="Z14" s="1984"/>
      <c r="AA14" s="1984"/>
      <c r="AB14" s="1984"/>
      <c r="AC14" s="1984"/>
      <c r="AD14" s="1984"/>
      <c r="AE14" s="1984"/>
      <c r="AF14" s="1984"/>
      <c r="AG14" s="1984"/>
      <c r="AH14" s="1984"/>
      <c r="AI14" s="1984"/>
      <c r="AJ14" s="1984"/>
      <c r="AK14" s="1984"/>
      <c r="AL14" s="1984"/>
      <c r="AP14"/>
      <c r="AQ14" s="21"/>
    </row>
    <row r="15" spans="1:43" ht="14.25" customHeight="1">
      <c r="F15" s="772"/>
      <c r="G15" s="772"/>
      <c r="H15" s="772"/>
      <c r="I15" s="772"/>
      <c r="J15" s="772"/>
      <c r="K15" s="772"/>
      <c r="L15" s="776" t="s">
        <v>15</v>
      </c>
      <c r="M15" s="772"/>
      <c r="N15" s="772"/>
      <c r="O15" s="772"/>
      <c r="P15" s="777"/>
      <c r="Q15" s="773"/>
      <c r="R15" s="1984"/>
      <c r="S15" s="1984"/>
      <c r="T15" s="1984"/>
      <c r="U15" s="1984"/>
      <c r="V15" s="1984"/>
      <c r="W15" s="1984"/>
      <c r="X15" s="1984"/>
      <c r="Y15" s="1984"/>
      <c r="Z15" s="1984"/>
      <c r="AA15" s="1984"/>
      <c r="AB15" s="1984"/>
      <c r="AC15" s="1984"/>
      <c r="AD15" s="1984"/>
      <c r="AE15" s="1984"/>
      <c r="AF15" s="1984"/>
      <c r="AG15" s="1984"/>
      <c r="AH15" s="1984"/>
      <c r="AI15" s="1984"/>
      <c r="AJ15" s="1984"/>
      <c r="AK15" s="1984"/>
      <c r="AL15" s="1984"/>
      <c r="AP15"/>
      <c r="AQ15" s="21"/>
    </row>
    <row r="16" spans="1:43" ht="9.75" customHeight="1">
      <c r="A16" t="s">
        <v>145</v>
      </c>
      <c r="B16" s="82" t="s">
        <v>24</v>
      </c>
      <c r="P16" s="675"/>
      <c r="Q16" s="675"/>
      <c r="R16" s="675"/>
      <c r="S16" s="675"/>
      <c r="T16" s="675"/>
      <c r="U16" s="675"/>
      <c r="V16" s="675"/>
      <c r="W16" s="675"/>
      <c r="X16" s="675"/>
      <c r="Y16" s="675"/>
      <c r="Z16" s="675"/>
      <c r="AA16" s="675"/>
      <c r="AB16" s="675"/>
      <c r="AC16" s="675"/>
      <c r="AD16" s="675"/>
      <c r="AE16" s="314"/>
      <c r="AF16" s="314"/>
      <c r="AG16" s="314"/>
      <c r="AH16" s="314"/>
      <c r="AP16"/>
      <c r="AQ16" s="21"/>
    </row>
    <row r="17" spans="2:49" ht="21.75" customHeight="1">
      <c r="B17" s="1988" t="s">
        <v>146</v>
      </c>
      <c r="C17" s="1332" t="s">
        <v>147</v>
      </c>
      <c r="D17" s="1332"/>
      <c r="E17" s="1332"/>
      <c r="F17" s="1332"/>
      <c r="G17" s="1332"/>
      <c r="H17" s="1332"/>
      <c r="I17" s="1332"/>
      <c r="J17" s="1990"/>
      <c r="K17" s="1991"/>
      <c r="L17" s="1991"/>
      <c r="M17" s="1991"/>
      <c r="N17" s="1991"/>
      <c r="O17" s="1991"/>
      <c r="P17" s="1991"/>
      <c r="Q17" s="1991"/>
      <c r="R17" s="1991"/>
      <c r="S17" s="1991"/>
      <c r="T17" s="1991"/>
      <c r="U17" s="1991"/>
      <c r="V17" s="1991"/>
      <c r="W17" s="1991"/>
      <c r="X17" s="1991"/>
      <c r="Y17" s="1991"/>
      <c r="Z17" s="1991"/>
      <c r="AA17" s="1991"/>
      <c r="AB17" s="1991"/>
      <c r="AC17" s="1991"/>
      <c r="AD17" s="1991"/>
      <c r="AE17" s="1991"/>
      <c r="AF17" s="1991"/>
      <c r="AG17" s="1991"/>
      <c r="AH17" s="1991"/>
      <c r="AI17" s="1991"/>
      <c r="AJ17" s="1991"/>
      <c r="AK17" s="1991"/>
      <c r="AL17" s="1991"/>
      <c r="AM17" s="1991"/>
      <c r="AN17" s="1991"/>
      <c r="AO17" s="1991"/>
      <c r="AP17" s="1992"/>
    </row>
    <row r="18" spans="2:49" ht="21.75" customHeight="1">
      <c r="B18" s="1989"/>
      <c r="C18" s="802"/>
      <c r="D18" s="802"/>
      <c r="E18" s="802"/>
      <c r="F18" s="802"/>
      <c r="G18" s="802"/>
      <c r="H18" s="802"/>
      <c r="I18" s="802"/>
      <c r="J18" s="1993"/>
      <c r="K18" s="1994"/>
      <c r="L18" s="1994"/>
      <c r="M18" s="1994"/>
      <c r="N18" s="1994"/>
      <c r="O18" s="1994"/>
      <c r="P18" s="1994"/>
      <c r="Q18" s="1994"/>
      <c r="R18" s="1994"/>
      <c r="S18" s="1994"/>
      <c r="T18" s="1994"/>
      <c r="U18" s="1994"/>
      <c r="V18" s="1994"/>
      <c r="W18" s="1994"/>
      <c r="X18" s="1994"/>
      <c r="Y18" s="1994"/>
      <c r="Z18" s="1994"/>
      <c r="AA18" s="1994"/>
      <c r="AB18" s="1994"/>
      <c r="AC18" s="1994"/>
      <c r="AD18" s="1994"/>
      <c r="AE18" s="1994"/>
      <c r="AF18" s="1994"/>
      <c r="AG18" s="1994"/>
      <c r="AH18" s="1994"/>
      <c r="AI18" s="1994"/>
      <c r="AJ18" s="1994"/>
      <c r="AK18" s="1994"/>
      <c r="AL18" s="1994"/>
      <c r="AM18" s="1994"/>
      <c r="AN18" s="1994"/>
      <c r="AO18" s="1994"/>
      <c r="AP18" s="1995"/>
    </row>
    <row r="19" spans="2:49" ht="21.75" customHeight="1">
      <c r="B19" s="676" t="s">
        <v>148</v>
      </c>
      <c r="C19" s="996" t="s">
        <v>149</v>
      </c>
      <c r="D19" s="996"/>
      <c r="E19" s="996"/>
      <c r="F19" s="996"/>
      <c r="G19" s="996"/>
      <c r="H19" s="996"/>
      <c r="I19" s="996"/>
      <c r="J19" s="1282"/>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283"/>
    </row>
    <row r="20" spans="2:49" ht="27" customHeight="1">
      <c r="B20" s="677" t="s">
        <v>150</v>
      </c>
      <c r="C20" s="2098" t="s">
        <v>151</v>
      </c>
      <c r="D20" s="2098"/>
      <c r="E20" s="2098"/>
      <c r="F20" s="2098"/>
      <c r="G20" s="2098"/>
      <c r="H20" s="2098"/>
      <c r="I20" s="2098"/>
      <c r="J20" s="2099" t="s">
        <v>752</v>
      </c>
      <c r="K20" s="2100"/>
      <c r="L20" s="2100"/>
      <c r="M20" s="2100"/>
      <c r="N20" s="2100"/>
      <c r="O20" s="2100"/>
      <c r="P20" s="2100"/>
      <c r="Q20" s="2100"/>
      <c r="R20" s="2100"/>
      <c r="S20" s="2100"/>
      <c r="T20" s="2100"/>
      <c r="U20" s="2100"/>
      <c r="V20" s="2100"/>
      <c r="W20" s="2100"/>
      <c r="X20" s="2100"/>
      <c r="Y20" s="2100"/>
      <c r="Z20" s="2100"/>
      <c r="AA20" s="2100"/>
      <c r="AB20" s="2100"/>
      <c r="AC20" s="2100"/>
      <c r="AD20" s="2100"/>
      <c r="AE20" s="2100"/>
      <c r="AF20" s="2100"/>
      <c r="AG20" s="2100"/>
      <c r="AH20" s="2100"/>
      <c r="AI20" s="2100"/>
      <c r="AJ20" s="2100"/>
      <c r="AK20" s="2100"/>
      <c r="AL20" s="2100"/>
      <c r="AM20" s="2100"/>
      <c r="AN20" s="2100"/>
      <c r="AO20" s="2100"/>
      <c r="AP20" s="2101"/>
      <c r="AW20" s="144" t="s">
        <v>152</v>
      </c>
    </row>
    <row r="21" spans="2:49" ht="18" customHeight="1">
      <c r="B21" s="678" t="s">
        <v>153</v>
      </c>
      <c r="C21" s="2004" t="s">
        <v>154</v>
      </c>
      <c r="D21" s="2005"/>
      <c r="E21" s="2005"/>
      <c r="F21" s="2005"/>
      <c r="G21" s="2005"/>
      <c r="H21" s="2005"/>
      <c r="I21" s="2005"/>
      <c r="J21" s="2102" t="s">
        <v>330</v>
      </c>
      <c r="K21" s="2102"/>
      <c r="L21" s="2102"/>
      <c r="M21" s="2102"/>
      <c r="N21" s="2102"/>
      <c r="O21" s="2102" t="s">
        <v>156</v>
      </c>
      <c r="P21" s="2102"/>
      <c r="Q21" s="2102"/>
      <c r="R21" s="2102"/>
      <c r="S21" s="2102"/>
      <c r="T21" s="2102" t="s">
        <v>157</v>
      </c>
      <c r="U21" s="2102"/>
      <c r="V21" s="2102"/>
      <c r="W21" s="2102"/>
      <c r="X21" s="2102"/>
      <c r="Y21" s="2102" t="s">
        <v>158</v>
      </c>
      <c r="Z21" s="2102"/>
      <c r="AA21" s="2102"/>
      <c r="AB21" s="2102"/>
      <c r="AC21" s="2102"/>
      <c r="AD21" s="2102" t="s">
        <v>159</v>
      </c>
      <c r="AE21" s="2102"/>
      <c r="AF21" s="2102"/>
      <c r="AG21" s="2102"/>
      <c r="AH21" s="2102"/>
      <c r="AI21" s="2102" t="s">
        <v>160</v>
      </c>
      <c r="AJ21" s="2102"/>
      <c r="AK21" s="2102"/>
      <c r="AL21" s="2102"/>
      <c r="AM21" s="2102"/>
      <c r="AN21" s="2103"/>
      <c r="AO21" s="2104"/>
      <c r="AP21" s="2105"/>
      <c r="AW21" s="145" t="s">
        <v>331</v>
      </c>
    </row>
    <row r="22" spans="2:49" ht="18" customHeight="1">
      <c r="B22" s="2116" t="s">
        <v>161</v>
      </c>
      <c r="C22" s="2118" t="s">
        <v>162</v>
      </c>
      <c r="D22" s="2119"/>
      <c r="E22" s="2119"/>
      <c r="F22" s="2119"/>
      <c r="G22" s="2119"/>
      <c r="H22" s="2119"/>
      <c r="I22" s="2119"/>
      <c r="J22" s="2112" t="s">
        <v>756</v>
      </c>
      <c r="K22" s="2112"/>
      <c r="L22" s="2112"/>
      <c r="M22" s="2112"/>
      <c r="N22" s="2112"/>
      <c r="O22" s="2112"/>
      <c r="P22" s="2112"/>
      <c r="Q22" s="2112"/>
      <c r="R22" s="2112"/>
      <c r="S22" s="2112"/>
      <c r="T22" s="2112"/>
      <c r="U22" s="2112"/>
      <c r="V22" s="2112"/>
      <c r="W22" s="2112"/>
      <c r="X22" s="2112"/>
      <c r="Y22" s="2112"/>
      <c r="Z22" s="2112"/>
      <c r="AA22" s="2112"/>
      <c r="AB22" s="2112"/>
      <c r="AC22" s="2112"/>
      <c r="AD22" s="2112"/>
      <c r="AE22" s="2112"/>
      <c r="AF22" s="2112"/>
      <c r="AG22" s="2112"/>
      <c r="AH22" s="2112"/>
      <c r="AI22" s="2112"/>
      <c r="AJ22" s="2112"/>
      <c r="AK22" s="2112"/>
      <c r="AL22" s="2112"/>
      <c r="AM22" s="2112"/>
      <c r="AN22" s="2106"/>
      <c r="AO22" s="2107"/>
      <c r="AP22" s="2108"/>
      <c r="AW22" s="144" t="s">
        <v>332</v>
      </c>
    </row>
    <row r="23" spans="2:49" ht="15.75" customHeight="1">
      <c r="B23" s="2116"/>
      <c r="C23" s="2118" t="s">
        <v>163</v>
      </c>
      <c r="D23" s="2119"/>
      <c r="E23" s="2119"/>
      <c r="F23" s="2119"/>
      <c r="G23" s="2119"/>
      <c r="H23" s="2119"/>
      <c r="I23" s="2119"/>
      <c r="J23" s="2122" t="s">
        <v>757</v>
      </c>
      <c r="K23" s="2122"/>
      <c r="L23" s="2122"/>
      <c r="M23" s="2122"/>
      <c r="N23" s="2122"/>
      <c r="O23" s="2112"/>
      <c r="P23" s="2112"/>
      <c r="Q23" s="2112"/>
      <c r="R23" s="2112"/>
      <c r="S23" s="2112"/>
      <c r="T23" s="2112"/>
      <c r="U23" s="2112"/>
      <c r="V23" s="2112"/>
      <c r="W23" s="2112"/>
      <c r="X23" s="2112"/>
      <c r="Y23" s="2112"/>
      <c r="Z23" s="2112"/>
      <c r="AA23" s="2112"/>
      <c r="AB23" s="2112"/>
      <c r="AC23" s="2112"/>
      <c r="AD23" s="2112"/>
      <c r="AE23" s="2112"/>
      <c r="AF23" s="2112"/>
      <c r="AG23" s="2112"/>
      <c r="AH23" s="2112"/>
      <c r="AI23" s="2112"/>
      <c r="AJ23" s="2112"/>
      <c r="AK23" s="2112"/>
      <c r="AL23" s="2112"/>
      <c r="AM23" s="2112"/>
      <c r="AN23" s="2106"/>
      <c r="AO23" s="2107"/>
      <c r="AP23" s="2108"/>
      <c r="AW23" s="144" t="s">
        <v>164</v>
      </c>
    </row>
    <row r="24" spans="2:49" ht="27" customHeight="1">
      <c r="B24" s="2116"/>
      <c r="C24" s="2118" t="s">
        <v>165</v>
      </c>
      <c r="D24" s="2119"/>
      <c r="E24" s="2119"/>
      <c r="F24" s="2119"/>
      <c r="G24" s="2119"/>
      <c r="H24" s="2119"/>
      <c r="I24" s="2119"/>
      <c r="J24" s="2122" t="s">
        <v>758</v>
      </c>
      <c r="K24" s="2122"/>
      <c r="L24" s="2122"/>
      <c r="M24" s="2122"/>
      <c r="N24" s="2122"/>
      <c r="O24" s="2113"/>
      <c r="P24" s="2113"/>
      <c r="Q24" s="2113"/>
      <c r="R24" s="2113"/>
      <c r="S24" s="2113"/>
      <c r="T24" s="2113"/>
      <c r="U24" s="2113"/>
      <c r="V24" s="2113"/>
      <c r="W24" s="2113"/>
      <c r="X24" s="2113"/>
      <c r="Y24" s="2113"/>
      <c r="Z24" s="2113"/>
      <c r="AA24" s="2113"/>
      <c r="AB24" s="2113"/>
      <c r="AC24" s="2113"/>
      <c r="AD24" s="2113"/>
      <c r="AE24" s="2113"/>
      <c r="AF24" s="2113"/>
      <c r="AG24" s="2113"/>
      <c r="AH24" s="2113"/>
      <c r="AI24" s="2113"/>
      <c r="AJ24" s="2113"/>
      <c r="AK24" s="2113"/>
      <c r="AL24" s="2113"/>
      <c r="AM24" s="2113"/>
      <c r="AN24" s="2106"/>
      <c r="AO24" s="2107"/>
      <c r="AP24" s="2108"/>
      <c r="AW24" s="144" t="s">
        <v>333</v>
      </c>
    </row>
    <row r="25" spans="2:49" ht="36" customHeight="1">
      <c r="B25" s="2116"/>
      <c r="C25" s="2118" t="s">
        <v>166</v>
      </c>
      <c r="D25" s="2119"/>
      <c r="E25" s="2119"/>
      <c r="F25" s="2119"/>
      <c r="G25" s="2119"/>
      <c r="H25" s="2119"/>
      <c r="I25" s="2119"/>
      <c r="J25" s="2113"/>
      <c r="K25" s="2113"/>
      <c r="L25" s="2113"/>
      <c r="M25" s="2113"/>
      <c r="N25" s="2113"/>
      <c r="O25" s="2113"/>
      <c r="P25" s="2113"/>
      <c r="Q25" s="2113"/>
      <c r="R25" s="2113"/>
      <c r="S25" s="2113"/>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06"/>
      <c r="AO25" s="2107"/>
      <c r="AP25" s="2108"/>
      <c r="AW25" s="144" t="s">
        <v>334</v>
      </c>
    </row>
    <row r="26" spans="2:49" ht="36" customHeight="1">
      <c r="B26" s="2117"/>
      <c r="C26" s="2126" t="s">
        <v>167</v>
      </c>
      <c r="D26" s="2127"/>
      <c r="E26" s="2127"/>
      <c r="F26" s="2127"/>
      <c r="G26" s="2127"/>
      <c r="H26" s="2127"/>
      <c r="I26" s="2127"/>
      <c r="J26" s="2114" t="s">
        <v>759</v>
      </c>
      <c r="K26" s="2115"/>
      <c r="L26" s="2115"/>
      <c r="M26" s="2115"/>
      <c r="N26" s="2115"/>
      <c r="O26" s="2114"/>
      <c r="P26" s="2115"/>
      <c r="Q26" s="2115"/>
      <c r="R26" s="2115"/>
      <c r="S26" s="2115"/>
      <c r="T26" s="2114"/>
      <c r="U26" s="2115"/>
      <c r="V26" s="2115"/>
      <c r="W26" s="2115"/>
      <c r="X26" s="2115"/>
      <c r="Y26" s="2114"/>
      <c r="Z26" s="2115"/>
      <c r="AA26" s="2115"/>
      <c r="AB26" s="2115"/>
      <c r="AC26" s="2115"/>
      <c r="AD26" s="2114"/>
      <c r="AE26" s="2115"/>
      <c r="AF26" s="2115"/>
      <c r="AG26" s="2115"/>
      <c r="AH26" s="2115"/>
      <c r="AI26" s="2114"/>
      <c r="AJ26" s="2115"/>
      <c r="AK26" s="2115"/>
      <c r="AL26" s="2115"/>
      <c r="AM26" s="2115"/>
      <c r="AN26" s="2109"/>
      <c r="AO26" s="2110"/>
      <c r="AP26" s="2111"/>
      <c r="AW26" s="144" t="s">
        <v>168</v>
      </c>
    </row>
    <row r="27" spans="2:49" ht="15" customHeight="1">
      <c r="B27" s="678" t="s">
        <v>169</v>
      </c>
      <c r="C27" s="806" t="s">
        <v>170</v>
      </c>
      <c r="D27" s="807"/>
      <c r="E27" s="807"/>
      <c r="F27" s="808"/>
      <c r="G27" s="2123" t="s">
        <v>171</v>
      </c>
      <c r="H27" s="2124"/>
      <c r="I27" s="2124"/>
      <c r="J27" s="2284" t="s">
        <v>129</v>
      </c>
      <c r="K27" s="2284"/>
      <c r="L27" s="2284"/>
      <c r="M27" s="2284"/>
      <c r="N27" s="2284"/>
      <c r="O27" s="2284" t="s">
        <v>129</v>
      </c>
      <c r="P27" s="2284"/>
      <c r="Q27" s="2284"/>
      <c r="R27" s="2284"/>
      <c r="S27" s="2284"/>
      <c r="T27" s="2284" t="s">
        <v>129</v>
      </c>
      <c r="U27" s="2284"/>
      <c r="V27" s="2284"/>
      <c r="W27" s="2284"/>
      <c r="X27" s="2284"/>
      <c r="Y27" s="2284" t="s">
        <v>129</v>
      </c>
      <c r="Z27" s="2284"/>
      <c r="AA27" s="2284"/>
      <c r="AB27" s="2284"/>
      <c r="AC27" s="2284"/>
      <c r="AD27" s="2284" t="s">
        <v>129</v>
      </c>
      <c r="AE27" s="2284"/>
      <c r="AF27" s="2284"/>
      <c r="AG27" s="2284"/>
      <c r="AH27" s="2284"/>
      <c r="AI27" s="2284" t="s">
        <v>129</v>
      </c>
      <c r="AJ27" s="2284"/>
      <c r="AK27" s="2284"/>
      <c r="AL27" s="2284"/>
      <c r="AM27" s="2284"/>
      <c r="AN27" s="735"/>
      <c r="AO27" s="668" t="s">
        <v>129</v>
      </c>
      <c r="AP27" s="736" t="s">
        <v>172</v>
      </c>
    </row>
    <row r="28" spans="2:49" ht="16.5" customHeight="1">
      <c r="B28" s="2326" t="s">
        <v>335</v>
      </c>
      <c r="C28" s="2285" t="s">
        <v>336</v>
      </c>
      <c r="D28" s="2286"/>
      <c r="E28" s="2286"/>
      <c r="F28" s="2287"/>
      <c r="G28" s="683" t="s">
        <v>176</v>
      </c>
      <c r="H28" s="2129">
        <v>6000</v>
      </c>
      <c r="I28" s="2288"/>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1"/>
      <c r="AJ28" s="2131"/>
      <c r="AK28" s="2131"/>
      <c r="AL28" s="2131"/>
      <c r="AM28" s="2131"/>
      <c r="AN28" s="683" t="s">
        <v>176</v>
      </c>
      <c r="AO28" s="679">
        <f>SUM(J28:AM28)</f>
        <v>0</v>
      </c>
      <c r="AP28" s="684">
        <f>AO28*H28</f>
        <v>0</v>
      </c>
      <c r="AW28" s="145" t="s">
        <v>177</v>
      </c>
    </row>
    <row r="29" spans="2:49" ht="16.5" customHeight="1">
      <c r="B29" s="2326"/>
      <c r="C29" s="2285" t="s">
        <v>337</v>
      </c>
      <c r="D29" s="2286"/>
      <c r="E29" s="2286"/>
      <c r="F29" s="2287"/>
      <c r="G29" s="683" t="s">
        <v>179</v>
      </c>
      <c r="H29" s="2129">
        <v>9400</v>
      </c>
      <c r="I29" s="2288"/>
      <c r="J29" s="2131"/>
      <c r="K29" s="2131"/>
      <c r="L29" s="2131"/>
      <c r="M29" s="2131"/>
      <c r="N29" s="2131"/>
      <c r="O29" s="2131"/>
      <c r="P29" s="2131"/>
      <c r="Q29" s="2131"/>
      <c r="R29" s="2131"/>
      <c r="S29" s="2131"/>
      <c r="T29" s="2131"/>
      <c r="U29" s="2131"/>
      <c r="V29" s="2131"/>
      <c r="W29" s="2131"/>
      <c r="X29" s="2131"/>
      <c r="Y29" s="2131"/>
      <c r="Z29" s="2131"/>
      <c r="AA29" s="2131"/>
      <c r="AB29" s="2131"/>
      <c r="AC29" s="2131"/>
      <c r="AD29" s="2131"/>
      <c r="AE29" s="2131"/>
      <c r="AF29" s="2131"/>
      <c r="AG29" s="2131"/>
      <c r="AH29" s="2131"/>
      <c r="AI29" s="2131"/>
      <c r="AJ29" s="2131"/>
      <c r="AK29" s="2131"/>
      <c r="AL29" s="2131"/>
      <c r="AM29" s="2131"/>
      <c r="AN29" s="683" t="s">
        <v>179</v>
      </c>
      <c r="AO29" s="679">
        <f t="shared" ref="AO29:AO48" si="0">SUM(J29:AM29)</f>
        <v>0</v>
      </c>
      <c r="AP29" s="684">
        <f t="shared" ref="AP29:AP48" si="1">AO29*H29</f>
        <v>0</v>
      </c>
    </row>
    <row r="30" spans="2:49" ht="16.5" customHeight="1">
      <c r="B30" s="2326"/>
      <c r="C30" s="2285" t="s">
        <v>338</v>
      </c>
      <c r="D30" s="2286"/>
      <c r="E30" s="2286"/>
      <c r="F30" s="2287"/>
      <c r="G30" s="683" t="s">
        <v>181</v>
      </c>
      <c r="H30" s="2129">
        <v>5100</v>
      </c>
      <c r="I30" s="2288"/>
      <c r="J30" s="2131"/>
      <c r="K30" s="2131"/>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1"/>
      <c r="AK30" s="2131"/>
      <c r="AL30" s="2131"/>
      <c r="AM30" s="2131"/>
      <c r="AN30" s="683" t="s">
        <v>181</v>
      </c>
      <c r="AO30" s="685">
        <f t="shared" si="0"/>
        <v>0</v>
      </c>
      <c r="AP30" s="684">
        <f t="shared" si="1"/>
        <v>0</v>
      </c>
    </row>
    <row r="31" spans="2:49" ht="16.5" customHeight="1">
      <c r="B31" s="2326"/>
      <c r="C31" s="2285" t="s">
        <v>339</v>
      </c>
      <c r="D31" s="2286"/>
      <c r="E31" s="2286"/>
      <c r="F31" s="2287"/>
      <c r="G31" s="683" t="s">
        <v>183</v>
      </c>
      <c r="H31" s="2129">
        <v>3500</v>
      </c>
      <c r="I31" s="2288"/>
      <c r="J31" s="2131"/>
      <c r="K31" s="2131"/>
      <c r="L31" s="2131"/>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1"/>
      <c r="AM31" s="2131"/>
      <c r="AN31" s="683" t="s">
        <v>183</v>
      </c>
      <c r="AO31" s="685">
        <f t="shared" si="0"/>
        <v>0</v>
      </c>
      <c r="AP31" s="684">
        <f t="shared" si="1"/>
        <v>0</v>
      </c>
      <c r="AV31" s="146"/>
    </row>
    <row r="32" spans="2:49" ht="16.5" customHeight="1">
      <c r="B32" s="2326"/>
      <c r="C32" s="2285" t="s">
        <v>340</v>
      </c>
      <c r="D32" s="2286"/>
      <c r="E32" s="2286"/>
      <c r="F32" s="2287"/>
      <c r="G32" s="683" t="s">
        <v>185</v>
      </c>
      <c r="H32" s="2129">
        <v>15600</v>
      </c>
      <c r="I32" s="2288"/>
      <c r="J32" s="2131">
        <v>1</v>
      </c>
      <c r="K32" s="2131"/>
      <c r="L32" s="2131"/>
      <c r="M32" s="2131"/>
      <c r="N32" s="2131"/>
      <c r="O32" s="2131"/>
      <c r="P32" s="2131"/>
      <c r="Q32" s="2131"/>
      <c r="R32" s="2131"/>
      <c r="S32" s="2131"/>
      <c r="T32" s="2131"/>
      <c r="U32" s="2131"/>
      <c r="V32" s="2131"/>
      <c r="W32" s="2131"/>
      <c r="X32" s="2131"/>
      <c r="Y32" s="2131"/>
      <c r="Z32" s="2131"/>
      <c r="AA32" s="2131"/>
      <c r="AB32" s="2131"/>
      <c r="AC32" s="2131"/>
      <c r="AD32" s="2131"/>
      <c r="AE32" s="2131"/>
      <c r="AF32" s="2131"/>
      <c r="AG32" s="2131"/>
      <c r="AH32" s="2131"/>
      <c r="AI32" s="2131"/>
      <c r="AJ32" s="2131"/>
      <c r="AK32" s="2131"/>
      <c r="AL32" s="2131"/>
      <c r="AM32" s="2131"/>
      <c r="AN32" s="683" t="s">
        <v>185</v>
      </c>
      <c r="AO32" s="685">
        <f t="shared" si="0"/>
        <v>1</v>
      </c>
      <c r="AP32" s="684">
        <f t="shared" si="1"/>
        <v>15600</v>
      </c>
    </row>
    <row r="33" spans="2:48" ht="16.5" customHeight="1">
      <c r="B33" s="2326"/>
      <c r="C33" s="2285" t="s">
        <v>341</v>
      </c>
      <c r="D33" s="2286"/>
      <c r="E33" s="2286"/>
      <c r="F33" s="2287"/>
      <c r="G33" s="683" t="s">
        <v>187</v>
      </c>
      <c r="H33" s="2129">
        <v>44000</v>
      </c>
      <c r="I33" s="2288"/>
      <c r="J33" s="2131"/>
      <c r="K33" s="2131"/>
      <c r="L33" s="2131"/>
      <c r="M33" s="2131"/>
      <c r="N33" s="2131"/>
      <c r="O33" s="2131"/>
      <c r="P33" s="2131"/>
      <c r="Q33" s="2131"/>
      <c r="R33" s="2131"/>
      <c r="S33" s="2131"/>
      <c r="T33" s="2131"/>
      <c r="U33" s="2131"/>
      <c r="V33" s="2131"/>
      <c r="W33" s="2131"/>
      <c r="X33" s="2131"/>
      <c r="Y33" s="2131"/>
      <c r="Z33" s="2131"/>
      <c r="AA33" s="2131"/>
      <c r="AB33" s="2131"/>
      <c r="AC33" s="2131"/>
      <c r="AD33" s="2131"/>
      <c r="AE33" s="2131"/>
      <c r="AF33" s="2131"/>
      <c r="AG33" s="2131"/>
      <c r="AH33" s="2131"/>
      <c r="AI33" s="2131"/>
      <c r="AJ33" s="2131"/>
      <c r="AK33" s="2131"/>
      <c r="AL33" s="2131"/>
      <c r="AM33" s="2131"/>
      <c r="AN33" s="683" t="s">
        <v>187</v>
      </c>
      <c r="AO33" s="685">
        <f t="shared" si="0"/>
        <v>0</v>
      </c>
      <c r="AP33" s="684">
        <f t="shared" si="1"/>
        <v>0</v>
      </c>
    </row>
    <row r="34" spans="2:48" ht="16.5" customHeight="1">
      <c r="B34" s="2326"/>
      <c r="C34" s="2289" t="s">
        <v>342</v>
      </c>
      <c r="D34" s="2290"/>
      <c r="E34" s="2290"/>
      <c r="F34" s="2291"/>
      <c r="G34" s="686" t="s">
        <v>189</v>
      </c>
      <c r="H34" s="2148">
        <v>15400</v>
      </c>
      <c r="I34" s="2292"/>
      <c r="J34" s="2135">
        <v>1</v>
      </c>
      <c r="K34" s="2135"/>
      <c r="L34" s="2135"/>
      <c r="M34" s="2135"/>
      <c r="N34" s="2135"/>
      <c r="O34" s="2135"/>
      <c r="P34" s="2135"/>
      <c r="Q34" s="2135"/>
      <c r="R34" s="2135"/>
      <c r="S34" s="2135"/>
      <c r="T34" s="2135"/>
      <c r="U34" s="2135"/>
      <c r="V34" s="2135"/>
      <c r="W34" s="2135"/>
      <c r="X34" s="2135"/>
      <c r="Y34" s="2135"/>
      <c r="Z34" s="2135"/>
      <c r="AA34" s="2135"/>
      <c r="AB34" s="2135"/>
      <c r="AC34" s="2135"/>
      <c r="AD34" s="2135"/>
      <c r="AE34" s="2135"/>
      <c r="AF34" s="2135"/>
      <c r="AG34" s="2135"/>
      <c r="AH34" s="2135"/>
      <c r="AI34" s="2135"/>
      <c r="AJ34" s="2135"/>
      <c r="AK34" s="2135"/>
      <c r="AL34" s="2135"/>
      <c r="AM34" s="2135"/>
      <c r="AN34" s="686" t="s">
        <v>189</v>
      </c>
      <c r="AO34" s="687">
        <f t="shared" si="0"/>
        <v>1</v>
      </c>
      <c r="AP34" s="688">
        <f t="shared" si="1"/>
        <v>15400</v>
      </c>
    </row>
    <row r="35" spans="2:48" ht="16.5" customHeight="1">
      <c r="B35" s="2326"/>
      <c r="C35" s="2285" t="s">
        <v>343</v>
      </c>
      <c r="D35" s="2286"/>
      <c r="E35" s="2286"/>
      <c r="F35" s="2287"/>
      <c r="G35" s="683" t="s">
        <v>191</v>
      </c>
      <c r="H35" s="2129">
        <v>5100</v>
      </c>
      <c r="I35" s="2288"/>
      <c r="J35" s="2131"/>
      <c r="K35" s="2131"/>
      <c r="L35" s="2131"/>
      <c r="M35" s="2131"/>
      <c r="N35" s="2131"/>
      <c r="O35" s="2131"/>
      <c r="P35" s="2131"/>
      <c r="Q35" s="2131"/>
      <c r="R35" s="2131"/>
      <c r="S35" s="2131"/>
      <c r="T35" s="2131"/>
      <c r="U35" s="2131"/>
      <c r="V35" s="2131"/>
      <c r="W35" s="2131"/>
      <c r="X35" s="2131"/>
      <c r="Y35" s="2131"/>
      <c r="Z35" s="2131"/>
      <c r="AA35" s="2131"/>
      <c r="AB35" s="2131"/>
      <c r="AC35" s="2131"/>
      <c r="AD35" s="2131"/>
      <c r="AE35" s="2131"/>
      <c r="AF35" s="2131"/>
      <c r="AG35" s="2131"/>
      <c r="AH35" s="2131"/>
      <c r="AI35" s="2131"/>
      <c r="AJ35" s="2131"/>
      <c r="AK35" s="2131"/>
      <c r="AL35" s="2131"/>
      <c r="AM35" s="2131"/>
      <c r="AN35" s="683" t="s">
        <v>191</v>
      </c>
      <c r="AO35" s="685">
        <f t="shared" si="0"/>
        <v>0</v>
      </c>
      <c r="AP35" s="684">
        <f t="shared" si="1"/>
        <v>0</v>
      </c>
    </row>
    <row r="36" spans="2:48" ht="16.5" customHeight="1">
      <c r="B36" s="2326"/>
      <c r="C36" s="2132" t="s">
        <v>344</v>
      </c>
      <c r="D36" s="2133"/>
      <c r="E36" s="2133"/>
      <c r="F36" s="2294"/>
      <c r="G36" s="683" t="s">
        <v>192</v>
      </c>
      <c r="H36" s="2129">
        <v>6600</v>
      </c>
      <c r="I36" s="2288"/>
      <c r="J36" s="2131"/>
      <c r="K36" s="2131"/>
      <c r="L36" s="2131"/>
      <c r="M36" s="2131"/>
      <c r="N36" s="2131"/>
      <c r="O36" s="2131"/>
      <c r="P36" s="2131"/>
      <c r="Q36" s="2131"/>
      <c r="R36" s="2131"/>
      <c r="S36" s="2131"/>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683" t="s">
        <v>192</v>
      </c>
      <c r="AO36" s="685">
        <f t="shared" si="0"/>
        <v>0</v>
      </c>
      <c r="AP36" s="684">
        <f t="shared" si="1"/>
        <v>0</v>
      </c>
    </row>
    <row r="37" spans="2:48" ht="16.5" customHeight="1">
      <c r="B37" s="2326"/>
      <c r="C37" s="2151" t="s">
        <v>345</v>
      </c>
      <c r="D37" s="2152"/>
      <c r="E37" s="2152"/>
      <c r="F37" s="2293"/>
      <c r="G37" s="683" t="s">
        <v>193</v>
      </c>
      <c r="H37" s="2129">
        <v>13200</v>
      </c>
      <c r="I37" s="2288"/>
      <c r="J37" s="2131"/>
      <c r="K37" s="2131"/>
      <c r="L37" s="2131"/>
      <c r="M37" s="2131"/>
      <c r="N37" s="2131"/>
      <c r="O37" s="2131"/>
      <c r="P37" s="2131"/>
      <c r="Q37" s="2131"/>
      <c r="R37" s="2131"/>
      <c r="S37" s="2131"/>
      <c r="T37" s="2131"/>
      <c r="U37" s="2131"/>
      <c r="V37" s="2131"/>
      <c r="W37" s="2131"/>
      <c r="X37" s="2131"/>
      <c r="Y37" s="2131"/>
      <c r="Z37" s="2131"/>
      <c r="AA37" s="2131"/>
      <c r="AB37" s="2131"/>
      <c r="AC37" s="2131"/>
      <c r="AD37" s="2131"/>
      <c r="AE37" s="2131"/>
      <c r="AF37" s="2131"/>
      <c r="AG37" s="2131"/>
      <c r="AH37" s="2131"/>
      <c r="AI37" s="2131"/>
      <c r="AJ37" s="2131"/>
      <c r="AK37" s="2131"/>
      <c r="AL37" s="2131"/>
      <c r="AM37" s="2131"/>
      <c r="AN37" s="683" t="s">
        <v>193</v>
      </c>
      <c r="AO37" s="685">
        <f t="shared" si="0"/>
        <v>0</v>
      </c>
      <c r="AP37" s="684">
        <f t="shared" si="1"/>
        <v>0</v>
      </c>
      <c r="AV37" s="146"/>
    </row>
    <row r="38" spans="2:48" ht="16.5" customHeight="1">
      <c r="B38" s="2326"/>
      <c r="C38" s="2289" t="s">
        <v>346</v>
      </c>
      <c r="D38" s="2290"/>
      <c r="E38" s="2290"/>
      <c r="F38" s="2291"/>
      <c r="G38" s="686" t="s">
        <v>195</v>
      </c>
      <c r="H38" s="2148">
        <v>1600</v>
      </c>
      <c r="I38" s="2292"/>
      <c r="J38" s="2135"/>
      <c r="K38" s="2135"/>
      <c r="L38" s="2135"/>
      <c r="M38" s="2135"/>
      <c r="N38" s="2135"/>
      <c r="O38" s="2135"/>
      <c r="P38" s="2135"/>
      <c r="Q38" s="2135"/>
      <c r="R38" s="2135"/>
      <c r="S38" s="2135"/>
      <c r="T38" s="2135"/>
      <c r="U38" s="2135"/>
      <c r="V38" s="2135"/>
      <c r="W38" s="2135"/>
      <c r="X38" s="2135"/>
      <c r="Y38" s="2135"/>
      <c r="Z38" s="2135"/>
      <c r="AA38" s="2135"/>
      <c r="AB38" s="2135"/>
      <c r="AC38" s="2135"/>
      <c r="AD38" s="2135"/>
      <c r="AE38" s="2135"/>
      <c r="AF38" s="2135"/>
      <c r="AG38" s="2135"/>
      <c r="AH38" s="2135"/>
      <c r="AI38" s="2135"/>
      <c r="AJ38" s="2135"/>
      <c r="AK38" s="2135"/>
      <c r="AL38" s="2135"/>
      <c r="AM38" s="2135"/>
      <c r="AN38" s="686" t="s">
        <v>195</v>
      </c>
      <c r="AO38" s="687">
        <f t="shared" si="0"/>
        <v>0</v>
      </c>
      <c r="AP38" s="688">
        <f t="shared" si="1"/>
        <v>0</v>
      </c>
    </row>
    <row r="39" spans="2:48" ht="16.5" customHeight="1">
      <c r="B39" s="2326"/>
      <c r="C39" s="2295" t="s">
        <v>347</v>
      </c>
      <c r="D39" s="2296"/>
      <c r="E39" s="2296"/>
      <c r="F39" s="2297"/>
      <c r="G39" s="738" t="s">
        <v>196</v>
      </c>
      <c r="H39" s="2298">
        <v>2400</v>
      </c>
      <c r="I39" s="2299"/>
      <c r="J39" s="2300"/>
      <c r="K39" s="2300"/>
      <c r="L39" s="2300"/>
      <c r="M39" s="2300"/>
      <c r="N39" s="2300"/>
      <c r="O39" s="2300"/>
      <c r="P39" s="2300"/>
      <c r="Q39" s="2300"/>
      <c r="R39" s="2300"/>
      <c r="S39" s="2300"/>
      <c r="T39" s="2300"/>
      <c r="U39" s="2300"/>
      <c r="V39" s="2300"/>
      <c r="W39" s="2300"/>
      <c r="X39" s="2300"/>
      <c r="Y39" s="2300"/>
      <c r="Z39" s="2300"/>
      <c r="AA39" s="2300"/>
      <c r="AB39" s="2300"/>
      <c r="AC39" s="2300"/>
      <c r="AD39" s="2300"/>
      <c r="AE39" s="2300"/>
      <c r="AF39" s="2300"/>
      <c r="AG39" s="2300"/>
      <c r="AH39" s="2300"/>
      <c r="AI39" s="2300"/>
      <c r="AJ39" s="2300"/>
      <c r="AK39" s="2300"/>
      <c r="AL39" s="2300"/>
      <c r="AM39" s="2300"/>
      <c r="AN39" s="738" t="s">
        <v>196</v>
      </c>
      <c r="AO39" s="739">
        <f t="shared" si="0"/>
        <v>0</v>
      </c>
      <c r="AP39" s="740">
        <f t="shared" si="1"/>
        <v>0</v>
      </c>
    </row>
    <row r="40" spans="2:48" ht="16.5" customHeight="1">
      <c r="B40" s="2326"/>
      <c r="C40" s="2308" t="s">
        <v>348</v>
      </c>
      <c r="D40" s="2309"/>
      <c r="E40" s="2309"/>
      <c r="F40" s="2310"/>
      <c r="G40" s="790" t="s">
        <v>205</v>
      </c>
      <c r="H40" s="2311">
        <v>7800</v>
      </c>
      <c r="I40" s="2312"/>
      <c r="J40" s="2313"/>
      <c r="K40" s="2313"/>
      <c r="L40" s="2313"/>
      <c r="M40" s="2313"/>
      <c r="N40" s="2313"/>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683" t="s">
        <v>349</v>
      </c>
      <c r="AO40" s="685">
        <f t="shared" si="0"/>
        <v>0</v>
      </c>
      <c r="AP40" s="684">
        <f t="shared" si="1"/>
        <v>0</v>
      </c>
      <c r="AR40" s="29" t="s">
        <v>2</v>
      </c>
      <c r="AS40" s="29" t="s">
        <v>198</v>
      </c>
      <c r="AT40" s="29" t="s">
        <v>199</v>
      </c>
      <c r="AU40" s="29" t="s">
        <v>200</v>
      </c>
      <c r="AV40" s="29" t="s">
        <v>201</v>
      </c>
    </row>
    <row r="41" spans="2:48" ht="16.5" customHeight="1">
      <c r="B41" s="2326"/>
      <c r="C41" s="2301" t="s">
        <v>350</v>
      </c>
      <c r="D41" s="2303" t="s">
        <v>351</v>
      </c>
      <c r="E41" s="2304"/>
      <c r="F41" s="2305"/>
      <c r="G41" s="683" t="s">
        <v>207</v>
      </c>
      <c r="H41" s="2306">
        <v>14500</v>
      </c>
      <c r="I41" s="2307"/>
      <c r="J41" s="2131"/>
      <c r="K41" s="2131"/>
      <c r="L41" s="2131"/>
      <c r="M41" s="2131"/>
      <c r="N41" s="2131"/>
      <c r="O41" s="2131"/>
      <c r="P41" s="2131"/>
      <c r="Q41" s="2131"/>
      <c r="R41" s="2131"/>
      <c r="S41" s="2131"/>
      <c r="T41" s="2131"/>
      <c r="U41" s="2131"/>
      <c r="V41" s="2131"/>
      <c r="W41" s="2131"/>
      <c r="X41" s="2131"/>
      <c r="Y41" s="2131"/>
      <c r="Z41" s="2131"/>
      <c r="AA41" s="2131"/>
      <c r="AB41" s="2131"/>
      <c r="AC41" s="2131"/>
      <c r="AD41" s="2131"/>
      <c r="AE41" s="2131"/>
      <c r="AF41" s="2131"/>
      <c r="AG41" s="2131"/>
      <c r="AH41" s="2131"/>
      <c r="AI41" s="2131"/>
      <c r="AJ41" s="2131"/>
      <c r="AK41" s="2131"/>
      <c r="AL41" s="2131"/>
      <c r="AM41" s="2131"/>
      <c r="AN41" s="683" t="s">
        <v>352</v>
      </c>
      <c r="AO41" s="685">
        <f t="shared" si="0"/>
        <v>0</v>
      </c>
      <c r="AP41" s="684">
        <f t="shared" si="1"/>
        <v>0</v>
      </c>
      <c r="AR41" t="b">
        <v>1</v>
      </c>
      <c r="AS41" t="b">
        <v>1</v>
      </c>
      <c r="AT41" t="b">
        <v>1</v>
      </c>
      <c r="AU41" t="b">
        <v>1</v>
      </c>
      <c r="AV41" t="b">
        <v>0</v>
      </c>
    </row>
    <row r="42" spans="2:48" s="146" customFormat="1" ht="16.5" customHeight="1">
      <c r="B42" s="2326"/>
      <c r="C42" s="2302"/>
      <c r="D42" s="2314" t="s">
        <v>353</v>
      </c>
      <c r="E42" s="2315"/>
      <c r="F42" s="2316"/>
      <c r="G42" s="683" t="s">
        <v>209</v>
      </c>
      <c r="H42" s="2306">
        <v>55200</v>
      </c>
      <c r="I42" s="2307"/>
      <c r="J42" s="2163"/>
      <c r="K42" s="2163"/>
      <c r="L42" s="2163"/>
      <c r="M42" s="2163"/>
      <c r="N42" s="2163"/>
      <c r="O42" s="2163"/>
      <c r="P42" s="2163"/>
      <c r="Q42" s="2163"/>
      <c r="R42" s="2163"/>
      <c r="S42" s="2163"/>
      <c r="T42" s="2163"/>
      <c r="U42" s="2163"/>
      <c r="V42" s="2163"/>
      <c r="W42" s="2163"/>
      <c r="X42" s="2163"/>
      <c r="Y42" s="2163"/>
      <c r="Z42" s="2163"/>
      <c r="AA42" s="2163"/>
      <c r="AB42" s="2163"/>
      <c r="AC42" s="2163"/>
      <c r="AD42" s="2163"/>
      <c r="AE42" s="2163"/>
      <c r="AF42" s="2163"/>
      <c r="AG42" s="2163"/>
      <c r="AH42" s="2163"/>
      <c r="AI42" s="2163"/>
      <c r="AJ42" s="2163"/>
      <c r="AK42" s="2163"/>
      <c r="AL42" s="2163"/>
      <c r="AM42" s="2163"/>
      <c r="AN42" s="696" t="s">
        <v>354</v>
      </c>
      <c r="AO42" s="697">
        <f t="shared" si="0"/>
        <v>0</v>
      </c>
      <c r="AP42" s="698">
        <f t="shared" si="1"/>
        <v>0</v>
      </c>
      <c r="AR42"/>
      <c r="AS42"/>
      <c r="AT42"/>
      <c r="AU42"/>
      <c r="AV42"/>
    </row>
    <row r="43" spans="2:48" ht="16.5" customHeight="1">
      <c r="B43" s="2326"/>
      <c r="C43" s="2302"/>
      <c r="D43" s="2317" t="s">
        <v>355</v>
      </c>
      <c r="E43" s="2318"/>
      <c r="F43" s="2319"/>
      <c r="G43" s="683" t="s">
        <v>211</v>
      </c>
      <c r="H43" s="2306">
        <v>40700</v>
      </c>
      <c r="I43" s="2307"/>
      <c r="J43" s="2131"/>
      <c r="K43" s="2131"/>
      <c r="L43" s="2131"/>
      <c r="M43" s="2131"/>
      <c r="N43" s="2131"/>
      <c r="O43" s="2131"/>
      <c r="P43" s="2131"/>
      <c r="Q43" s="2131"/>
      <c r="R43" s="2131"/>
      <c r="S43" s="2131"/>
      <c r="T43" s="2131"/>
      <c r="U43" s="2131"/>
      <c r="V43" s="2131"/>
      <c r="W43" s="2131"/>
      <c r="X43" s="2131"/>
      <c r="Y43" s="2131"/>
      <c r="Z43" s="2131"/>
      <c r="AA43" s="2131"/>
      <c r="AB43" s="2131"/>
      <c r="AC43" s="2131"/>
      <c r="AD43" s="2131"/>
      <c r="AE43" s="2131"/>
      <c r="AF43" s="2131"/>
      <c r="AG43" s="2131"/>
      <c r="AH43" s="2131"/>
      <c r="AI43" s="2131"/>
      <c r="AJ43" s="2131"/>
      <c r="AK43" s="2131"/>
      <c r="AL43" s="2131"/>
      <c r="AM43" s="2131"/>
      <c r="AN43" s="683" t="s">
        <v>356</v>
      </c>
      <c r="AO43" s="685">
        <f t="shared" si="0"/>
        <v>0</v>
      </c>
      <c r="AP43" s="684">
        <f t="shared" si="1"/>
        <v>0</v>
      </c>
      <c r="AR43" t="b">
        <v>1</v>
      </c>
      <c r="AS43" t="b">
        <v>1</v>
      </c>
      <c r="AT43" t="b">
        <v>1</v>
      </c>
      <c r="AU43" t="b">
        <v>1</v>
      </c>
      <c r="AV43" t="b">
        <v>0</v>
      </c>
    </row>
    <row r="44" spans="2:48" ht="16.5" customHeight="1">
      <c r="B44" s="2326"/>
      <c r="C44" s="2327" t="s">
        <v>357</v>
      </c>
      <c r="D44" s="2328"/>
      <c r="E44" s="2328"/>
      <c r="F44" s="2329"/>
      <c r="G44" s="741" t="s">
        <v>358</v>
      </c>
      <c r="H44" s="2330">
        <v>10300</v>
      </c>
      <c r="I44" s="2331"/>
      <c r="J44" s="2131"/>
      <c r="K44" s="2131"/>
      <c r="L44" s="2131"/>
      <c r="M44" s="2131"/>
      <c r="N44" s="2131"/>
      <c r="O44" s="2131"/>
      <c r="P44" s="2131"/>
      <c r="Q44" s="2131"/>
      <c r="R44" s="2131"/>
      <c r="S44" s="2131"/>
      <c r="T44" s="2131"/>
      <c r="U44" s="2131"/>
      <c r="V44" s="2131"/>
      <c r="W44" s="2131"/>
      <c r="X44" s="2131"/>
      <c r="Y44" s="2131"/>
      <c r="Z44" s="2131"/>
      <c r="AA44" s="2131"/>
      <c r="AB44" s="2131"/>
      <c r="AC44" s="2131"/>
      <c r="AD44" s="2131"/>
      <c r="AE44" s="2131"/>
      <c r="AF44" s="2131"/>
      <c r="AG44" s="2131"/>
      <c r="AH44" s="2131"/>
      <c r="AI44" s="2131"/>
      <c r="AJ44" s="2131"/>
      <c r="AK44" s="2131"/>
      <c r="AL44" s="2131"/>
      <c r="AM44" s="2131"/>
      <c r="AN44" s="683" t="s">
        <v>359</v>
      </c>
      <c r="AO44" s="685">
        <f t="shared" si="0"/>
        <v>0</v>
      </c>
      <c r="AP44" s="684">
        <f t="shared" si="1"/>
        <v>0</v>
      </c>
      <c r="AR44" s="2" t="b">
        <v>0</v>
      </c>
      <c r="AS44" s="2" t="b">
        <v>0</v>
      </c>
      <c r="AT44" s="2" t="b">
        <v>0</v>
      </c>
      <c r="AU44" s="2" t="b">
        <v>0</v>
      </c>
    </row>
    <row r="45" spans="2:48" ht="16.5" customHeight="1">
      <c r="B45" s="2326"/>
      <c r="C45" s="2289" t="s">
        <v>360</v>
      </c>
      <c r="D45" s="2290"/>
      <c r="E45" s="2290"/>
      <c r="F45" s="2291"/>
      <c r="G45" s="686" t="s">
        <v>361</v>
      </c>
      <c r="H45" s="2148">
        <v>15200</v>
      </c>
      <c r="I45" s="2292"/>
      <c r="J45" s="2135"/>
      <c r="K45" s="2135"/>
      <c r="L45" s="2135"/>
      <c r="M45" s="2135"/>
      <c r="N45" s="2135"/>
      <c r="O45" s="2135"/>
      <c r="P45" s="2135"/>
      <c r="Q45" s="2135"/>
      <c r="R45" s="2135"/>
      <c r="S45" s="2135"/>
      <c r="T45" s="2135"/>
      <c r="U45" s="2135"/>
      <c r="V45" s="2135"/>
      <c r="W45" s="2135"/>
      <c r="X45" s="2135"/>
      <c r="Y45" s="2135"/>
      <c r="Z45" s="2135"/>
      <c r="AA45" s="2135"/>
      <c r="AB45" s="2135"/>
      <c r="AC45" s="2135"/>
      <c r="AD45" s="2135"/>
      <c r="AE45" s="2135"/>
      <c r="AF45" s="2135"/>
      <c r="AG45" s="2135"/>
      <c r="AH45" s="2135"/>
      <c r="AI45" s="2135"/>
      <c r="AJ45" s="2135"/>
      <c r="AK45" s="2135"/>
      <c r="AL45" s="2135"/>
      <c r="AM45" s="2135"/>
      <c r="AN45" s="686" t="s">
        <v>362</v>
      </c>
      <c r="AO45" s="687">
        <f t="shared" si="0"/>
        <v>0</v>
      </c>
      <c r="AP45" s="688">
        <f t="shared" si="1"/>
        <v>0</v>
      </c>
    </row>
    <row r="46" spans="2:48" ht="16.5" customHeight="1">
      <c r="B46" s="2320" t="s">
        <v>363</v>
      </c>
      <c r="C46" s="2322" t="s">
        <v>364</v>
      </c>
      <c r="D46" s="2323"/>
      <c r="E46" s="2323"/>
      <c r="F46" s="2324"/>
      <c r="G46" s="689" t="s">
        <v>365</v>
      </c>
      <c r="H46" s="2142">
        <v>5300</v>
      </c>
      <c r="I46" s="2325"/>
      <c r="J46" s="2144"/>
      <c r="K46" s="2144"/>
      <c r="L46" s="2144"/>
      <c r="M46" s="2144"/>
      <c r="N46" s="2144"/>
      <c r="O46" s="2144"/>
      <c r="P46" s="2144"/>
      <c r="Q46" s="2144"/>
      <c r="R46" s="2144"/>
      <c r="S46" s="2144"/>
      <c r="T46" s="2144"/>
      <c r="U46" s="2144"/>
      <c r="V46" s="2144"/>
      <c r="W46" s="2144"/>
      <c r="X46" s="2144"/>
      <c r="Y46" s="2144"/>
      <c r="Z46" s="2144"/>
      <c r="AA46" s="2144"/>
      <c r="AB46" s="2144"/>
      <c r="AC46" s="2144"/>
      <c r="AD46" s="2144"/>
      <c r="AE46" s="2144"/>
      <c r="AF46" s="2144"/>
      <c r="AG46" s="2144"/>
      <c r="AH46" s="2144"/>
      <c r="AI46" s="2144"/>
      <c r="AJ46" s="2144"/>
      <c r="AK46" s="2144"/>
      <c r="AL46" s="2144"/>
      <c r="AM46" s="2144"/>
      <c r="AN46" s="689" t="s">
        <v>365</v>
      </c>
      <c r="AO46" s="690">
        <f t="shared" si="0"/>
        <v>0</v>
      </c>
      <c r="AP46" s="691">
        <f t="shared" si="1"/>
        <v>0</v>
      </c>
    </row>
    <row r="47" spans="2:48" ht="16.5" customHeight="1">
      <c r="B47" s="2320"/>
      <c r="C47" s="2332" t="s">
        <v>366</v>
      </c>
      <c r="D47" s="2333"/>
      <c r="E47" s="2333"/>
      <c r="F47" s="2334"/>
      <c r="G47" s="686" t="s">
        <v>367</v>
      </c>
      <c r="H47" s="2148">
        <v>3100</v>
      </c>
      <c r="I47" s="2292"/>
      <c r="J47" s="2135"/>
      <c r="K47" s="2135"/>
      <c r="L47" s="2135"/>
      <c r="M47" s="2135"/>
      <c r="N47" s="2135"/>
      <c r="O47" s="2135"/>
      <c r="P47" s="2135"/>
      <c r="Q47" s="2135"/>
      <c r="R47" s="2135"/>
      <c r="S47" s="2135"/>
      <c r="T47" s="2135"/>
      <c r="U47" s="2135"/>
      <c r="V47" s="2135"/>
      <c r="W47" s="2135"/>
      <c r="X47" s="2135"/>
      <c r="Y47" s="2135"/>
      <c r="Z47" s="2135"/>
      <c r="AA47" s="2135"/>
      <c r="AB47" s="2135"/>
      <c r="AC47" s="2135"/>
      <c r="AD47" s="2135"/>
      <c r="AE47" s="2135"/>
      <c r="AF47" s="2135"/>
      <c r="AG47" s="2135"/>
      <c r="AH47" s="2135"/>
      <c r="AI47" s="2135"/>
      <c r="AJ47" s="2135"/>
      <c r="AK47" s="2135"/>
      <c r="AL47" s="2135"/>
      <c r="AM47" s="2135"/>
      <c r="AN47" s="686" t="s">
        <v>367</v>
      </c>
      <c r="AO47" s="687">
        <f t="shared" si="0"/>
        <v>0</v>
      </c>
      <c r="AP47" s="688">
        <f t="shared" si="1"/>
        <v>0</v>
      </c>
    </row>
    <row r="48" spans="2:48" ht="16.5" customHeight="1" thickBot="1">
      <c r="B48" s="2321"/>
      <c r="C48" s="2285" t="s">
        <v>368</v>
      </c>
      <c r="D48" s="2286"/>
      <c r="E48" s="2286"/>
      <c r="F48" s="2287"/>
      <c r="G48" s="686" t="s">
        <v>369</v>
      </c>
      <c r="H48" s="2148">
        <v>10900</v>
      </c>
      <c r="I48" s="2292"/>
      <c r="J48" s="2135"/>
      <c r="K48" s="2135"/>
      <c r="L48" s="2135"/>
      <c r="M48" s="2135"/>
      <c r="N48" s="2135"/>
      <c r="O48" s="2135"/>
      <c r="P48" s="2135"/>
      <c r="Q48" s="2135"/>
      <c r="R48" s="2135"/>
      <c r="S48" s="2135"/>
      <c r="T48" s="2135"/>
      <c r="U48" s="2135"/>
      <c r="V48" s="2135"/>
      <c r="W48" s="2135"/>
      <c r="X48" s="2135"/>
      <c r="Y48" s="2135"/>
      <c r="Z48" s="2135"/>
      <c r="AA48" s="2135"/>
      <c r="AB48" s="2135"/>
      <c r="AC48" s="2135"/>
      <c r="AD48" s="2135"/>
      <c r="AE48" s="2135"/>
      <c r="AF48" s="2135"/>
      <c r="AG48" s="2135"/>
      <c r="AH48" s="2135"/>
      <c r="AI48" s="2135"/>
      <c r="AJ48" s="2135"/>
      <c r="AK48" s="2135"/>
      <c r="AL48" s="2135"/>
      <c r="AM48" s="2135"/>
      <c r="AN48" s="686" t="s">
        <v>369</v>
      </c>
      <c r="AO48" s="687">
        <f t="shared" si="0"/>
        <v>0</v>
      </c>
      <c r="AP48" s="688">
        <f t="shared" si="1"/>
        <v>0</v>
      </c>
    </row>
    <row r="49" spans="2:49" ht="20.25" customHeight="1" thickBot="1">
      <c r="B49" s="2335" t="s">
        <v>212</v>
      </c>
      <c r="C49" s="2171" t="s">
        <v>213</v>
      </c>
      <c r="D49" s="2172"/>
      <c r="E49" s="2173"/>
      <c r="F49" s="23"/>
      <c r="G49" s="96"/>
      <c r="H49" s="96"/>
      <c r="I49" s="96"/>
      <c r="J49" s="96"/>
      <c r="K49" s="96"/>
      <c r="L49" s="96"/>
      <c r="M49" s="742" t="s">
        <v>214</v>
      </c>
      <c r="N49" s="703"/>
      <c r="O49" s="743" t="s">
        <v>107</v>
      </c>
      <c r="P49" s="2044" t="s">
        <v>215</v>
      </c>
      <c r="Q49" s="2044"/>
      <c r="R49" s="2044"/>
      <c r="S49" s="2337"/>
      <c r="T49" s="705"/>
      <c r="U49" s="744" t="s">
        <v>216</v>
      </c>
      <c r="V49" s="96"/>
      <c r="W49" s="745" t="s">
        <v>217</v>
      </c>
      <c r="X49" s="746">
        <f>N49*T49</f>
        <v>0</v>
      </c>
      <c r="Y49" s="701" t="s">
        <v>107</v>
      </c>
      <c r="Z49" s="2178" t="s">
        <v>108</v>
      </c>
      <c r="AA49" s="2179"/>
      <c r="AB49" s="2179"/>
      <c r="AC49" s="2179"/>
      <c r="AD49" s="2179"/>
      <c r="AE49" s="2179"/>
      <c r="AF49" s="2179"/>
      <c r="AG49" s="2179"/>
      <c r="AH49" s="2179"/>
      <c r="AI49" s="2179"/>
      <c r="AJ49" s="2179"/>
      <c r="AK49" s="2179"/>
      <c r="AL49" s="2179"/>
      <c r="AM49" s="2179"/>
      <c r="AN49" s="2179"/>
      <c r="AO49" s="2180"/>
      <c r="AP49" s="688" t="s">
        <v>109</v>
      </c>
      <c r="AW49" s="145" t="s">
        <v>370</v>
      </c>
    </row>
    <row r="50" spans="2:49" ht="20.25" customHeight="1" thickBot="1">
      <c r="B50" s="2336"/>
      <c r="C50" s="2174"/>
      <c r="D50" s="2175"/>
      <c r="E50" s="2176"/>
      <c r="F50" s="2338" t="s">
        <v>219</v>
      </c>
      <c r="G50" s="2339"/>
      <c r="H50" s="2339"/>
      <c r="I50" s="2339"/>
      <c r="J50" s="2339"/>
      <c r="K50" s="2339"/>
      <c r="L50" s="2339"/>
      <c r="M50" s="2339"/>
      <c r="N50" s="705">
        <v>1</v>
      </c>
      <c r="O50" s="747" t="s">
        <v>107</v>
      </c>
      <c r="P50" s="61"/>
      <c r="Q50" s="331"/>
      <c r="R50" s="332"/>
      <c r="S50" s="332"/>
      <c r="T50" s="332"/>
      <c r="U50" s="331"/>
      <c r="V50" s="748"/>
      <c r="W50" s="749" t="s">
        <v>217</v>
      </c>
      <c r="X50" s="750">
        <f>N50</f>
        <v>1</v>
      </c>
      <c r="Y50" s="751" t="s">
        <v>107</v>
      </c>
      <c r="Z50" s="2183" t="s">
        <v>220</v>
      </c>
      <c r="AA50" s="2184"/>
      <c r="AB50" s="2184"/>
      <c r="AC50" s="2184"/>
      <c r="AD50" s="2184"/>
      <c r="AE50" s="2184"/>
      <c r="AF50" s="752">
        <f>IF(N49&gt;=1,X49-(T49*1),IF(N50&gt;1,N50-1,))</f>
        <v>0</v>
      </c>
      <c r="AG50" s="716" t="s">
        <v>107</v>
      </c>
      <c r="AH50" s="2185" t="s">
        <v>221</v>
      </c>
      <c r="AI50" s="2186"/>
      <c r="AJ50" s="2186"/>
      <c r="AK50" s="2186"/>
      <c r="AL50" s="2186"/>
      <c r="AM50" s="2186"/>
      <c r="AN50" s="2187"/>
      <c r="AO50" s="734">
        <f>AF50</f>
        <v>0</v>
      </c>
      <c r="AP50" s="718">
        <f>AO50*500</f>
        <v>0</v>
      </c>
      <c r="AW50" s="145" t="s">
        <v>371</v>
      </c>
    </row>
    <row r="51" spans="2:49" ht="19.5" customHeight="1">
      <c r="B51" s="724" t="s">
        <v>268</v>
      </c>
      <c r="C51" s="39" t="s">
        <v>113</v>
      </c>
      <c r="D51" s="34"/>
      <c r="E51" s="34"/>
      <c r="F51" s="34"/>
      <c r="G51" s="6"/>
      <c r="N51" s="119" t="s">
        <v>114</v>
      </c>
      <c r="Y51" s="725" t="s">
        <v>115</v>
      </c>
      <c r="AD51" s="1037" t="s">
        <v>224</v>
      </c>
      <c r="AE51" s="1038"/>
      <c r="AF51" s="1038"/>
      <c r="AG51" s="1038"/>
      <c r="AH51" s="1038"/>
      <c r="AI51" s="1038"/>
      <c r="AJ51" s="1038"/>
      <c r="AK51" s="1038"/>
      <c r="AL51" s="1038"/>
      <c r="AM51" s="1038"/>
      <c r="AN51" s="2082"/>
      <c r="AO51" s="2083">
        <f>SUM(AP28:AP50)</f>
        <v>31000</v>
      </c>
      <c r="AP51" s="2085"/>
      <c r="AW51" s="147" t="s">
        <v>225</v>
      </c>
    </row>
    <row r="52" spans="2:49" ht="19.5" customHeight="1" thickBot="1">
      <c r="B52" s="720"/>
      <c r="C52" s="343"/>
      <c r="D52" s="41"/>
      <c r="E52" s="41"/>
      <c r="F52" s="41"/>
      <c r="G52" s="40"/>
      <c r="J52" s="721"/>
      <c r="N52" s="753"/>
      <c r="O52" s="40"/>
      <c r="P52" s="41"/>
      <c r="Q52" s="41"/>
      <c r="R52" s="40"/>
      <c r="S52" s="754"/>
      <c r="T52" s="40"/>
      <c r="U52" s="41"/>
      <c r="V52" s="41"/>
      <c r="X52" s="669"/>
      <c r="Y52" s="669"/>
      <c r="AD52" s="2086" t="s">
        <v>226</v>
      </c>
      <c r="AE52" s="2087"/>
      <c r="AF52" s="2087"/>
      <c r="AG52" s="2087"/>
      <c r="AH52" s="2087"/>
      <c r="AI52" s="2087"/>
      <c r="AJ52" s="2087"/>
      <c r="AK52" s="2087"/>
      <c r="AL52" s="2087"/>
      <c r="AM52" s="2087"/>
      <c r="AN52" s="2088"/>
      <c r="AO52" s="2089">
        <f>INT(AO51*0.1)</f>
        <v>3100</v>
      </c>
      <c r="AP52" s="2091"/>
      <c r="AW52" s="147" t="s">
        <v>227</v>
      </c>
    </row>
    <row r="53" spans="2:49" ht="21.75" customHeight="1" thickBot="1">
      <c r="B53" s="724" t="s">
        <v>228</v>
      </c>
      <c r="C53" s="726" t="s">
        <v>235</v>
      </c>
      <c r="D53" s="6"/>
      <c r="E53" s="6"/>
      <c r="F53" s="6"/>
      <c r="G53" s="6"/>
      <c r="H53" s="6"/>
      <c r="I53" s="6"/>
      <c r="J53" s="6"/>
      <c r="K53" s="6"/>
      <c r="L53" s="6"/>
      <c r="M53" s="6"/>
      <c r="N53" s="6"/>
      <c r="O53" s="6"/>
      <c r="P53" s="6"/>
      <c r="Q53" s="6"/>
      <c r="R53" s="119"/>
      <c r="S53" s="6"/>
      <c r="T53" s="6"/>
      <c r="U53" s="6"/>
      <c r="V53" s="6"/>
      <c r="W53" s="6"/>
      <c r="X53" s="6"/>
      <c r="Y53" s="6"/>
      <c r="Z53" s="6"/>
      <c r="AD53" s="2092" t="s">
        <v>230</v>
      </c>
      <c r="AE53" s="2093"/>
      <c r="AF53" s="2093"/>
      <c r="AG53" s="2093"/>
      <c r="AH53" s="2093"/>
      <c r="AI53" s="2093"/>
      <c r="AJ53" s="2093"/>
      <c r="AK53" s="2093"/>
      <c r="AL53" s="2093"/>
      <c r="AM53" s="2093"/>
      <c r="AN53" s="2094"/>
      <c r="AO53" s="2095">
        <f>IF(AO52="","",AO51+AO52)</f>
        <v>34100</v>
      </c>
      <c r="AP53" s="2097"/>
      <c r="AS53" s="29"/>
    </row>
    <row r="54" spans="2:49" ht="21.75" customHeight="1">
      <c r="B54" s="724" t="s">
        <v>234</v>
      </c>
      <c r="AD54" s="727" t="s">
        <v>236</v>
      </c>
      <c r="AE54" s="1"/>
      <c r="AF54" s="1"/>
      <c r="AG54" s="1"/>
      <c r="AH54" s="1"/>
      <c r="AI54" s="1"/>
      <c r="AJ54" s="1"/>
      <c r="AK54" s="1"/>
      <c r="AL54" s="1"/>
      <c r="AM54" s="1"/>
      <c r="AN54" s="1"/>
      <c r="AO54" s="728"/>
      <c r="AP54" s="729"/>
      <c r="AS54" s="29"/>
    </row>
    <row r="55" spans="2:49" ht="4.5" customHeight="1">
      <c r="AD55" s="1"/>
      <c r="AE55" s="1"/>
      <c r="AF55" s="1"/>
      <c r="AG55" s="1"/>
      <c r="AH55" s="1"/>
      <c r="AI55" s="1"/>
      <c r="AJ55" s="1"/>
      <c r="AK55" s="1"/>
      <c r="AL55" s="1"/>
      <c r="AM55" s="1"/>
      <c r="AP55" s="1"/>
    </row>
    <row r="56" spans="2:49" ht="15.75" customHeight="1">
      <c r="B56" s="755"/>
      <c r="AQ56" s="82"/>
    </row>
    <row r="57" spans="2:49" ht="15.75" customHeight="1">
      <c r="AQ57" s="82"/>
    </row>
    <row r="58" spans="2:49" ht="9.75" customHeight="1"/>
    <row r="59" spans="2:49" ht="15.75" customHeight="1"/>
    <row r="60" spans="2:49" ht="15.75" customHeight="1">
      <c r="B60" s="21"/>
      <c r="AR60" s="792"/>
      <c r="AS60" s="792"/>
      <c r="AT60" s="792"/>
      <c r="AU60" s="792"/>
      <c r="AV60" s="1"/>
    </row>
    <row r="61" spans="2:49" ht="12.75" customHeight="1">
      <c r="B61" s="21"/>
      <c r="AQ61" s="29" t="s">
        <v>305</v>
      </c>
      <c r="AR61" s="2" t="b">
        <v>0</v>
      </c>
      <c r="AV61" s="148"/>
    </row>
    <row r="62" spans="2:49" ht="20.25" customHeight="1">
      <c r="B62" s="730"/>
      <c r="C62" s="756" t="s">
        <v>238</v>
      </c>
      <c r="D62" s="21"/>
      <c r="E62" s="21"/>
      <c r="F62" s="21"/>
      <c r="AP62" s="320" t="s">
        <v>239</v>
      </c>
    </row>
    <row r="63" spans="2:49" ht="16.5" customHeight="1">
      <c r="B63" s="101"/>
      <c r="C63" s="94"/>
      <c r="D63" s="800" t="s">
        <v>120</v>
      </c>
      <c r="E63" s="800"/>
      <c r="F63" s="800"/>
      <c r="G63" s="800"/>
      <c r="H63" s="800"/>
      <c r="I63" s="94"/>
      <c r="J63" s="94"/>
      <c r="K63" s="94"/>
      <c r="L63" s="94"/>
      <c r="M63" s="94"/>
      <c r="N63" s="94"/>
      <c r="O63" s="94"/>
      <c r="P63" s="94"/>
      <c r="Q63" s="94"/>
      <c r="R63" s="94"/>
      <c r="S63" s="94"/>
      <c r="T63" s="94"/>
      <c r="U63" s="94"/>
      <c r="V63" s="94"/>
      <c r="W63" s="94"/>
      <c r="X63" s="94"/>
      <c r="Y63" s="94"/>
      <c r="Z63" s="94"/>
      <c r="AA63" s="94"/>
      <c r="AB63" s="94"/>
      <c r="AC63" s="102"/>
      <c r="AD63" s="803" t="s">
        <v>240</v>
      </c>
      <c r="AE63" s="804"/>
      <c r="AF63" s="804"/>
      <c r="AG63" s="804"/>
      <c r="AH63" s="804"/>
      <c r="AI63" s="805"/>
      <c r="AJ63" s="803" t="s">
        <v>121</v>
      </c>
      <c r="AK63" s="804"/>
      <c r="AL63" s="804"/>
      <c r="AM63" s="804"/>
      <c r="AN63" s="804"/>
      <c r="AO63" s="804"/>
      <c r="AP63" s="805"/>
    </row>
    <row r="64" spans="2:49" ht="6" customHeight="1">
      <c r="B64" s="1315"/>
      <c r="D64" s="801"/>
      <c r="E64" s="801"/>
      <c r="F64" s="801"/>
      <c r="G64" s="801"/>
      <c r="H64" s="801"/>
      <c r="J64" s="792"/>
      <c r="O64" s="132"/>
      <c r="P64" s="132"/>
      <c r="AC64" s="373"/>
      <c r="AI64" s="732"/>
      <c r="AJ64" s="2080" t="s">
        <v>241</v>
      </c>
      <c r="AK64" s="830"/>
      <c r="AL64" s="830"/>
      <c r="AM64" s="830"/>
      <c r="AN64" s="830"/>
      <c r="AO64" s="830"/>
      <c r="AP64" s="831"/>
    </row>
    <row r="65" spans="2:46" ht="27" customHeight="1">
      <c r="B65" s="2079"/>
      <c r="C65" s="84"/>
      <c r="D65" s="802"/>
      <c r="E65" s="802"/>
      <c r="F65" s="802"/>
      <c r="G65" s="802"/>
      <c r="H65" s="802"/>
      <c r="I65" s="84"/>
      <c r="J65" s="909"/>
      <c r="K65" s="134"/>
      <c r="L65" s="84"/>
      <c r="M65" s="134"/>
      <c r="N65" s="134"/>
      <c r="O65" s="134"/>
      <c r="P65" s="134"/>
      <c r="Q65" s="84"/>
      <c r="R65" s="84"/>
      <c r="S65" s="84"/>
      <c r="T65" s="84"/>
      <c r="U65" s="84"/>
      <c r="V65" s="84"/>
      <c r="W65" s="84"/>
      <c r="X65" s="84"/>
      <c r="Y65" s="84"/>
      <c r="Z65" s="84"/>
      <c r="AA65" s="84"/>
      <c r="AB65" s="84"/>
      <c r="AC65" s="104"/>
      <c r="AD65" s="84"/>
      <c r="AE65" s="84"/>
      <c r="AF65" s="84"/>
      <c r="AG65" s="84"/>
      <c r="AH65" s="84"/>
      <c r="AI65" s="379"/>
      <c r="AJ65" s="878"/>
      <c r="AK65" s="2081"/>
      <c r="AL65" s="2081"/>
      <c r="AM65" s="2081"/>
      <c r="AN65" s="2081"/>
      <c r="AO65" s="2081"/>
      <c r="AP65" s="879"/>
      <c r="AQ65" s="29"/>
    </row>
    <row r="66" spans="2:46" ht="13.5" customHeight="1">
      <c r="B66" s="21"/>
      <c r="C66" s="757" t="s">
        <v>242</v>
      </c>
      <c r="D66" s="21"/>
      <c r="E66" s="21"/>
      <c r="F66" s="21"/>
      <c r="AP66" s="670" t="s">
        <v>243</v>
      </c>
      <c r="AQ66" s="29" t="s">
        <v>306</v>
      </c>
      <c r="AR66" s="8" t="b">
        <v>0</v>
      </c>
      <c r="AS66" s="21"/>
      <c r="AT66" s="21"/>
    </row>
    <row r="67" spans="2:46">
      <c r="B67" s="21"/>
      <c r="C67" s="733" t="s">
        <v>244</v>
      </c>
      <c r="D67" s="21"/>
      <c r="E67" s="21"/>
      <c r="F67" s="21"/>
    </row>
    <row r="68" spans="2:46">
      <c r="G68" s="33"/>
      <c r="H68" s="33"/>
      <c r="I68" s="33"/>
      <c r="J68" s="33"/>
      <c r="K68" s="33"/>
      <c r="L68" s="33"/>
      <c r="M68" s="33"/>
      <c r="N68" s="33"/>
      <c r="AH68" s="33"/>
      <c r="AN68" s="33"/>
    </row>
  </sheetData>
  <mergeCells count="268">
    <mergeCell ref="AR60:AU60"/>
    <mergeCell ref="D63:H65"/>
    <mergeCell ref="AD63:AI63"/>
    <mergeCell ref="AJ63:AP63"/>
    <mergeCell ref="B64:B65"/>
    <mergeCell ref="J64:J65"/>
    <mergeCell ref="AJ64:AP65"/>
    <mergeCell ref="AD51:AN51"/>
    <mergeCell ref="AO51:AP51"/>
    <mergeCell ref="AD52:AN52"/>
    <mergeCell ref="AO52:AP52"/>
    <mergeCell ref="AD53:AN53"/>
    <mergeCell ref="AO53:AP53"/>
    <mergeCell ref="AD48:AH48"/>
    <mergeCell ref="AI48:AM48"/>
    <mergeCell ref="B49:B50"/>
    <mergeCell ref="C49:E50"/>
    <mergeCell ref="P49:S49"/>
    <mergeCell ref="Z49:AO49"/>
    <mergeCell ref="F50:M50"/>
    <mergeCell ref="Z50:AE50"/>
    <mergeCell ref="AH50:AN50"/>
    <mergeCell ref="C48:F48"/>
    <mergeCell ref="H48:I48"/>
    <mergeCell ref="J48:N48"/>
    <mergeCell ref="O48:S48"/>
    <mergeCell ref="T48:X48"/>
    <mergeCell ref="Y48:AC48"/>
    <mergeCell ref="AI46:AM46"/>
    <mergeCell ref="C47:F47"/>
    <mergeCell ref="H47:I47"/>
    <mergeCell ref="J47:N47"/>
    <mergeCell ref="O47:S47"/>
    <mergeCell ref="T47:X47"/>
    <mergeCell ref="Y47:AC47"/>
    <mergeCell ref="AD47:AH47"/>
    <mergeCell ref="AI47:AM47"/>
    <mergeCell ref="AD45:AH45"/>
    <mergeCell ref="AI45:AM45"/>
    <mergeCell ref="B46:B48"/>
    <mergeCell ref="C46:F46"/>
    <mergeCell ref="H46:I46"/>
    <mergeCell ref="J46:N46"/>
    <mergeCell ref="O46:S46"/>
    <mergeCell ref="T46:X46"/>
    <mergeCell ref="Y46:AC46"/>
    <mergeCell ref="AD46:AH46"/>
    <mergeCell ref="C45:F45"/>
    <mergeCell ref="H45:I45"/>
    <mergeCell ref="J45:N45"/>
    <mergeCell ref="O45:S45"/>
    <mergeCell ref="T45:X45"/>
    <mergeCell ref="Y45:AC45"/>
    <mergeCell ref="B28:B45"/>
    <mergeCell ref="AD43:AH43"/>
    <mergeCell ref="AI43:AM43"/>
    <mergeCell ref="C44:F44"/>
    <mergeCell ref="H44:I44"/>
    <mergeCell ref="J44:N44"/>
    <mergeCell ref="O44:S44"/>
    <mergeCell ref="T44:X44"/>
    <mergeCell ref="AI42:AM42"/>
    <mergeCell ref="Y44:AC44"/>
    <mergeCell ref="AD44:AH44"/>
    <mergeCell ref="AI44:AM44"/>
    <mergeCell ref="D43:F43"/>
    <mergeCell ref="H43:I43"/>
    <mergeCell ref="J43:N43"/>
    <mergeCell ref="O43:S43"/>
    <mergeCell ref="T43:X43"/>
    <mergeCell ref="Y43:AC43"/>
    <mergeCell ref="AD40:AH40"/>
    <mergeCell ref="AI40:AM40"/>
    <mergeCell ref="C41:C43"/>
    <mergeCell ref="D41:F41"/>
    <mergeCell ref="H41:I41"/>
    <mergeCell ref="J41:N41"/>
    <mergeCell ref="O41:S41"/>
    <mergeCell ref="T41:X41"/>
    <mergeCell ref="Y41:AC41"/>
    <mergeCell ref="AD41:AH41"/>
    <mergeCell ref="C40:F40"/>
    <mergeCell ref="H40:I40"/>
    <mergeCell ref="J40:N40"/>
    <mergeCell ref="O40:S40"/>
    <mergeCell ref="T40:X40"/>
    <mergeCell ref="Y40:AC40"/>
    <mergeCell ref="AI41:AM41"/>
    <mergeCell ref="D42:F42"/>
    <mergeCell ref="H42:I42"/>
    <mergeCell ref="J42:N42"/>
    <mergeCell ref="O42:S42"/>
    <mergeCell ref="T42:X42"/>
    <mergeCell ref="Y42:AC42"/>
    <mergeCell ref="AD42:AH42"/>
    <mergeCell ref="AD38:AH38"/>
    <mergeCell ref="AI38:AM38"/>
    <mergeCell ref="C39:F39"/>
    <mergeCell ref="H39:I39"/>
    <mergeCell ref="J39:N39"/>
    <mergeCell ref="O39:S39"/>
    <mergeCell ref="T39:X39"/>
    <mergeCell ref="Y39:AC39"/>
    <mergeCell ref="AD39:AH39"/>
    <mergeCell ref="AI39:AM39"/>
    <mergeCell ref="C38:F38"/>
    <mergeCell ref="H38:I38"/>
    <mergeCell ref="J38:N38"/>
    <mergeCell ref="O38:S38"/>
    <mergeCell ref="T38:X38"/>
    <mergeCell ref="Y38:AC38"/>
    <mergeCell ref="AD36:AH36"/>
    <mergeCell ref="AI36:AM36"/>
    <mergeCell ref="C37:F37"/>
    <mergeCell ref="H37:I37"/>
    <mergeCell ref="J37:N37"/>
    <mergeCell ref="O37:S37"/>
    <mergeCell ref="T37:X37"/>
    <mergeCell ref="Y37:AC37"/>
    <mergeCell ref="AD37:AH37"/>
    <mergeCell ref="AI37:AM37"/>
    <mergeCell ref="C36:F36"/>
    <mergeCell ref="H36:I36"/>
    <mergeCell ref="J36:N36"/>
    <mergeCell ref="O36:S36"/>
    <mergeCell ref="T36:X36"/>
    <mergeCell ref="Y36:AC36"/>
    <mergeCell ref="AD34:AH34"/>
    <mergeCell ref="AI34:AM34"/>
    <mergeCell ref="C35:F35"/>
    <mergeCell ref="H35:I35"/>
    <mergeCell ref="J35:N35"/>
    <mergeCell ref="O35:S35"/>
    <mergeCell ref="T35:X35"/>
    <mergeCell ref="Y35:AC35"/>
    <mergeCell ref="AD35:AH35"/>
    <mergeCell ref="AI35:AM35"/>
    <mergeCell ref="C34:F34"/>
    <mergeCell ref="H34:I34"/>
    <mergeCell ref="J34:N34"/>
    <mergeCell ref="O34:S34"/>
    <mergeCell ref="T34:X34"/>
    <mergeCell ref="Y34:AC34"/>
    <mergeCell ref="AD32:AH32"/>
    <mergeCell ref="AI32:AM32"/>
    <mergeCell ref="C33:F33"/>
    <mergeCell ref="H33:I33"/>
    <mergeCell ref="J33:N33"/>
    <mergeCell ref="O33:S33"/>
    <mergeCell ref="T33:X33"/>
    <mergeCell ref="Y33:AC33"/>
    <mergeCell ref="AD33:AH33"/>
    <mergeCell ref="AI33:AM33"/>
    <mergeCell ref="C32:F32"/>
    <mergeCell ref="H32:I32"/>
    <mergeCell ref="J32:N32"/>
    <mergeCell ref="O32:S32"/>
    <mergeCell ref="T32:X32"/>
    <mergeCell ref="Y32:AC32"/>
    <mergeCell ref="C31:F31"/>
    <mergeCell ref="H31:I31"/>
    <mergeCell ref="J31:N31"/>
    <mergeCell ref="O31:S31"/>
    <mergeCell ref="C30:F30"/>
    <mergeCell ref="H30:I30"/>
    <mergeCell ref="J30:N30"/>
    <mergeCell ref="O30:S30"/>
    <mergeCell ref="T30:X30"/>
    <mergeCell ref="Y30:AC30"/>
    <mergeCell ref="AD30:AH30"/>
    <mergeCell ref="AI30:AM30"/>
    <mergeCell ref="T31:X31"/>
    <mergeCell ref="Y31:AC31"/>
    <mergeCell ref="AD31:AH31"/>
    <mergeCell ref="AI31:AM31"/>
    <mergeCell ref="AI24:AM24"/>
    <mergeCell ref="C25:I25"/>
    <mergeCell ref="J25:N25"/>
    <mergeCell ref="O25:S25"/>
    <mergeCell ref="T25:X25"/>
    <mergeCell ref="Y28:AC28"/>
    <mergeCell ref="AD28:AH28"/>
    <mergeCell ref="AI28:AM28"/>
    <mergeCell ref="C29:F29"/>
    <mergeCell ref="H29:I29"/>
    <mergeCell ref="J29:N29"/>
    <mergeCell ref="O29:S29"/>
    <mergeCell ref="T29:X29"/>
    <mergeCell ref="Y29:AC29"/>
    <mergeCell ref="AD29:AH29"/>
    <mergeCell ref="C28:F28"/>
    <mergeCell ref="H28:I28"/>
    <mergeCell ref="J28:N28"/>
    <mergeCell ref="O28:S28"/>
    <mergeCell ref="T28:X28"/>
    <mergeCell ref="AI29:AM29"/>
    <mergeCell ref="C27:F27"/>
    <mergeCell ref="G27:I27"/>
    <mergeCell ref="J27:N27"/>
    <mergeCell ref="O27:S27"/>
    <mergeCell ref="T27:X27"/>
    <mergeCell ref="Y27:AC27"/>
    <mergeCell ref="AD27:AH27"/>
    <mergeCell ref="AI27:AM27"/>
    <mergeCell ref="B17:B18"/>
    <mergeCell ref="C17:I18"/>
    <mergeCell ref="J17:AP17"/>
    <mergeCell ref="J18:AP18"/>
    <mergeCell ref="C19:I19"/>
    <mergeCell ref="J19:AP19"/>
    <mergeCell ref="AD22:AH22"/>
    <mergeCell ref="AI22:AM22"/>
    <mergeCell ref="C23:I23"/>
    <mergeCell ref="J23:N23"/>
    <mergeCell ref="O23:S23"/>
    <mergeCell ref="T23:X23"/>
    <mergeCell ref="Y23:AC23"/>
    <mergeCell ref="AD23:AH23"/>
    <mergeCell ref="AI23:AM23"/>
    <mergeCell ref="B22:B26"/>
    <mergeCell ref="C22:I22"/>
    <mergeCell ref="J22:N22"/>
    <mergeCell ref="AN1:AP1"/>
    <mergeCell ref="F9:F10"/>
    <mergeCell ref="G9:G10"/>
    <mergeCell ref="H9:H10"/>
    <mergeCell ref="I9:I10"/>
    <mergeCell ref="J9:J10"/>
    <mergeCell ref="R9:AL9"/>
    <mergeCell ref="R10:AL10"/>
    <mergeCell ref="AN21:AP26"/>
    <mergeCell ref="R15:AL15"/>
    <mergeCell ref="AI25:AM25"/>
    <mergeCell ref="C21:I21"/>
    <mergeCell ref="J21:N21"/>
    <mergeCell ref="O21:S21"/>
    <mergeCell ref="T21:X21"/>
    <mergeCell ref="Y21:AC21"/>
    <mergeCell ref="AD21:AH21"/>
    <mergeCell ref="AI21:AM21"/>
    <mergeCell ref="C26:I26"/>
    <mergeCell ref="J26:N26"/>
    <mergeCell ref="O26:S26"/>
    <mergeCell ref="T26:X26"/>
    <mergeCell ref="Y26:AC26"/>
    <mergeCell ref="AD26:AH26"/>
    <mergeCell ref="J24:N24"/>
    <mergeCell ref="O24:S24"/>
    <mergeCell ref="T24:X24"/>
    <mergeCell ref="AI26:AM26"/>
    <mergeCell ref="Y24:AC24"/>
    <mergeCell ref="AD24:AH24"/>
    <mergeCell ref="C20:I20"/>
    <mergeCell ref="J20:AP20"/>
    <mergeCell ref="R11:AL11"/>
    <mergeCell ref="F13:F14"/>
    <mergeCell ref="G13:G14"/>
    <mergeCell ref="H13:H14"/>
    <mergeCell ref="I13:I14"/>
    <mergeCell ref="J13:J14"/>
    <mergeCell ref="R13:AL13"/>
    <mergeCell ref="R14:AL14"/>
    <mergeCell ref="O22:S22"/>
    <mergeCell ref="T22:X22"/>
    <mergeCell ref="Y22:AC22"/>
    <mergeCell ref="C24:I24"/>
    <mergeCell ref="Y25:AC25"/>
    <mergeCell ref="AD25:AH25"/>
  </mergeCells>
  <phoneticPr fontId="5"/>
  <conditionalFormatting sqref="N72">
    <cfRule type="cellIs" dxfId="1" priority="13" stopIfTrue="1" operator="equal">
      <formula>0</formula>
    </cfRule>
  </conditionalFormatting>
  <conditionalFormatting sqref="AN6">
    <cfRule type="expression" dxfId="0" priority="9" stopIfTrue="1">
      <formula>CELL("protect",AN6)=1</formula>
    </cfRule>
  </conditionalFormatting>
  <dataValidations count="1">
    <dataValidation allowBlank="1" showInputMessage="1" showErrorMessage="1" promptTitle="住所が入力されているか確認してください。" prompt="郵便番号に続いて、住所を入力してください。" sqref="R9:AL9" xr:uid="{33DBD4DF-F5BA-4868-B925-F20CC48E3052}"/>
  </dataValidations>
  <printOptions horizontalCentered="1" verticalCentered="1"/>
  <pageMargins left="0.19685039370078741" right="0" top="0.15748031496062992" bottom="0.19685039370078741" header="0" footer="0"/>
  <pageSetup paperSize="9" scale="74"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76200</xdr:colOff>
                    <xdr:row>61</xdr:row>
                    <xdr:rowOff>38100</xdr:rowOff>
                  </from>
                  <to>
                    <xdr:col>2</xdr:col>
                    <xdr:colOff>142875</xdr:colOff>
                    <xdr:row>61</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66675</xdr:colOff>
                    <xdr:row>65</xdr:row>
                    <xdr:rowOff>57150</xdr:rowOff>
                  </from>
                  <to>
                    <xdr:col>2</xdr:col>
                    <xdr:colOff>76200</xdr:colOff>
                    <xdr:row>66</xdr:row>
                    <xdr:rowOff>133350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sizeWithCells="1">
                  <from>
                    <xdr:col>7</xdr:col>
                    <xdr:colOff>104775</xdr:colOff>
                    <xdr:row>50</xdr:row>
                    <xdr:rowOff>47625</xdr:rowOff>
                  </from>
                  <to>
                    <xdr:col>10</xdr:col>
                    <xdr:colOff>190500</xdr:colOff>
                    <xdr:row>51</xdr:row>
                    <xdr:rowOff>19050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sizeWithCells="1">
                  <from>
                    <xdr:col>20</xdr:col>
                    <xdr:colOff>57150</xdr:colOff>
                    <xdr:row>50</xdr:row>
                    <xdr:rowOff>66675</xdr:rowOff>
                  </from>
                  <to>
                    <xdr:col>23</xdr:col>
                    <xdr:colOff>123825</xdr:colOff>
                    <xdr:row>51</xdr:row>
                    <xdr:rowOff>28575</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sizeWithCells="1">
                  <from>
                    <xdr:col>10</xdr:col>
                    <xdr:colOff>76200</xdr:colOff>
                    <xdr:row>50</xdr:row>
                    <xdr:rowOff>38100</xdr:rowOff>
                  </from>
                  <to>
                    <xdr:col>13</xdr:col>
                    <xdr:colOff>142875</xdr:colOff>
                    <xdr:row>51</xdr:row>
                    <xdr:rowOff>28575</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14</xdr:col>
                    <xdr:colOff>190500</xdr:colOff>
                    <xdr:row>50</xdr:row>
                    <xdr:rowOff>38100</xdr:rowOff>
                  </from>
                  <to>
                    <xdr:col>19</xdr:col>
                    <xdr:colOff>123825</xdr:colOff>
                    <xdr:row>51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コンクリート</vt:lpstr>
      <vt:lpstr>切取コア</vt:lpstr>
      <vt:lpstr>静弾性中性化</vt:lpstr>
      <vt:lpstr>乾燥収縮</vt:lpstr>
      <vt:lpstr>長さ変化</vt:lpstr>
      <vt:lpstr>塩分</vt:lpstr>
      <vt:lpstr>残存膨張</vt:lpstr>
      <vt:lpstr>水</vt:lpstr>
      <vt:lpstr>石材試験依頼書 </vt:lpstr>
      <vt:lpstr>骨材試験依頼書</vt:lpstr>
      <vt:lpstr>アスファルト試験依頼書</vt:lpstr>
      <vt:lpstr>土質試験依頼書</vt:lpstr>
      <vt:lpstr>アスファルト試験依頼書!Print_Area</vt:lpstr>
      <vt:lpstr>コンクリート!Print_Area</vt:lpstr>
      <vt:lpstr>塩分!Print_Area</vt:lpstr>
      <vt:lpstr>乾燥収縮!Print_Area</vt:lpstr>
      <vt:lpstr>骨材試験依頼書!Print_Area</vt:lpstr>
      <vt:lpstr>残存膨張!Print_Area</vt:lpstr>
      <vt:lpstr>水!Print_Area</vt:lpstr>
      <vt:lpstr>静弾性中性化!Print_Area</vt:lpstr>
      <vt:lpstr>'石材試験依頼書 '!Print_Area</vt:lpstr>
      <vt:lpstr>切取コア!Print_Area</vt:lpstr>
      <vt:lpstr>長さ変化!Print_Area</vt:lpstr>
      <vt:lpstr>土質試験依頼書!Print_Area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kengi205</dc:creator>
  <cp:lastModifiedBy>慶祐 大西</cp:lastModifiedBy>
  <cp:lastPrinted>2024-07-30T08:25:11Z</cp:lastPrinted>
  <dcterms:created xsi:type="dcterms:W3CDTF">2024-07-29T06:19:42Z</dcterms:created>
  <dcterms:modified xsi:type="dcterms:W3CDTF">2024-09-12T04:45:48Z</dcterms:modified>
</cp:coreProperties>
</file>