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"/>
    </mc:Choice>
  </mc:AlternateContent>
  <xr:revisionPtr revIDLastSave="0" documentId="13_ncr:1_{CE79F023-74FC-4C48-B973-2845FFEFABB0}" xr6:coauthVersionLast="47" xr6:coauthVersionMax="47" xr10:uidLastSave="{00000000-0000-0000-0000-000000000000}"/>
  <bookViews>
    <workbookView xWindow="4110" yWindow="345" windowWidth="11445" windowHeight="15120" xr2:uid="{00000000-000D-0000-FFFF-FFFF00000000}"/>
  </bookViews>
  <sheets>
    <sheet name="骨材試験依頼書" sheetId="13" r:id="rId1"/>
    <sheet name="受付方法等" sheetId="15" r:id="rId2"/>
    <sheet name="工場コード" sheetId="5" state="hidden" r:id="rId3"/>
  </sheets>
  <definedNames>
    <definedName name="_xlnm.Print_Area" localSheetId="0">骨材試験依頼書!$A$1:$AP$256</definedName>
  </definedNames>
  <calcPr calcId="191029"/>
</workbook>
</file>

<file path=xl/calcChain.xml><?xml version="1.0" encoding="utf-8"?>
<calcChain xmlns="http://schemas.openxmlformats.org/spreadsheetml/2006/main">
  <c r="AI220" i="13" l="1"/>
  <c r="X46" i="13"/>
  <c r="AF47" i="13" s="1"/>
  <c r="AO47" i="13" s="1"/>
  <c r="T110" i="13"/>
  <c r="T174" i="13" s="1"/>
  <c r="T238" i="13" s="1"/>
  <c r="N111" i="13"/>
  <c r="N175" i="13" s="1"/>
  <c r="N239" i="13" s="1"/>
  <c r="N110" i="13"/>
  <c r="N174" i="13" s="1"/>
  <c r="N238" i="13" s="1"/>
  <c r="J107" i="13"/>
  <c r="J171" i="13" s="1"/>
  <c r="J235" i="13" s="1"/>
  <c r="X47" i="13"/>
  <c r="X111" i="13" s="1"/>
  <c r="X175" i="13" s="1"/>
  <c r="X239" i="13" s="1"/>
  <c r="AI109" i="13"/>
  <c r="AI173" i="13" s="1"/>
  <c r="AI237" i="13" s="1"/>
  <c r="AD109" i="13"/>
  <c r="AD173" i="13" s="1"/>
  <c r="AD237" i="13" s="1"/>
  <c r="Y109" i="13"/>
  <c r="Y173" i="13" s="1"/>
  <c r="Y237" i="13" s="1"/>
  <c r="T109" i="13"/>
  <c r="T173" i="13" s="1"/>
  <c r="T237" i="13" s="1"/>
  <c r="O109" i="13"/>
  <c r="O173" i="13" s="1"/>
  <c r="O237" i="13" s="1"/>
  <c r="J109" i="13"/>
  <c r="J173" i="13" s="1"/>
  <c r="J237" i="13" s="1"/>
  <c r="AI108" i="13"/>
  <c r="AI172" i="13" s="1"/>
  <c r="AI236" i="13" s="1"/>
  <c r="AD108" i="13"/>
  <c r="AD172" i="13" s="1"/>
  <c r="AD236" i="13" s="1"/>
  <c r="Y108" i="13"/>
  <c r="Y172" i="13" s="1"/>
  <c r="Y236" i="13" s="1"/>
  <c r="T108" i="13"/>
  <c r="T172" i="13" s="1"/>
  <c r="T236" i="13" s="1"/>
  <c r="O108" i="13"/>
  <c r="O172" i="13" s="1"/>
  <c r="O236" i="13" s="1"/>
  <c r="J108" i="13"/>
  <c r="J172" i="13" s="1"/>
  <c r="J236" i="13" s="1"/>
  <c r="AI107" i="13"/>
  <c r="AI171" i="13" s="1"/>
  <c r="AI235" i="13" s="1"/>
  <c r="AD107" i="13"/>
  <c r="AD171" i="13" s="1"/>
  <c r="AD235" i="13" s="1"/>
  <c r="Y107" i="13"/>
  <c r="Y171" i="13" s="1"/>
  <c r="Y235" i="13" s="1"/>
  <c r="T107" i="13"/>
  <c r="T171" i="13" s="1"/>
  <c r="T235" i="13" s="1"/>
  <c r="O107" i="13"/>
  <c r="O171" i="13" s="1"/>
  <c r="O235" i="13" s="1"/>
  <c r="AI106" i="13"/>
  <c r="AI170" i="13" s="1"/>
  <c r="AI234" i="13" s="1"/>
  <c r="AD106" i="13"/>
  <c r="AD170" i="13" s="1"/>
  <c r="AD234" i="13" s="1"/>
  <c r="Y106" i="13"/>
  <c r="Y170" i="13" s="1"/>
  <c r="Y234" i="13" s="1"/>
  <c r="T106" i="13"/>
  <c r="T170" i="13" s="1"/>
  <c r="T234" i="13" s="1"/>
  <c r="O106" i="13"/>
  <c r="O170" i="13" s="1"/>
  <c r="O234" i="13" s="1"/>
  <c r="J106" i="13"/>
  <c r="J170" i="13" s="1"/>
  <c r="J234" i="13" s="1"/>
  <c r="AI105" i="13"/>
  <c r="AI169" i="13" s="1"/>
  <c r="AI233" i="13" s="1"/>
  <c r="AD105" i="13"/>
  <c r="AD169" i="13" s="1"/>
  <c r="AD233" i="13" s="1"/>
  <c r="Y105" i="13"/>
  <c r="Y169" i="13" s="1"/>
  <c r="Y233" i="13" s="1"/>
  <c r="T105" i="13"/>
  <c r="T169" i="13" s="1"/>
  <c r="T233" i="13" s="1"/>
  <c r="O105" i="13"/>
  <c r="O169" i="13" s="1"/>
  <c r="O233" i="13" s="1"/>
  <c r="J105" i="13"/>
  <c r="J169" i="13" s="1"/>
  <c r="J233" i="13" s="1"/>
  <c r="AI104" i="13"/>
  <c r="AI168" i="13" s="1"/>
  <c r="AI232" i="13" s="1"/>
  <c r="AD104" i="13"/>
  <c r="AD168" i="13" s="1"/>
  <c r="AD232" i="13" s="1"/>
  <c r="Y104" i="13"/>
  <c r="Y168" i="13" s="1"/>
  <c r="Y232" i="13" s="1"/>
  <c r="T104" i="13"/>
  <c r="T168" i="13" s="1"/>
  <c r="T232" i="13" s="1"/>
  <c r="O104" i="13"/>
  <c r="O168" i="13" s="1"/>
  <c r="O232" i="13" s="1"/>
  <c r="J104" i="13"/>
  <c r="J168" i="13" s="1"/>
  <c r="J232" i="13" s="1"/>
  <c r="AI103" i="13"/>
  <c r="AI167" i="13" s="1"/>
  <c r="AI231" i="13" s="1"/>
  <c r="AD103" i="13"/>
  <c r="AD167" i="13" s="1"/>
  <c r="AD231" i="13" s="1"/>
  <c r="Y103" i="13"/>
  <c r="Y167" i="13" s="1"/>
  <c r="Y231" i="13" s="1"/>
  <c r="T103" i="13"/>
  <c r="T167" i="13" s="1"/>
  <c r="T231" i="13" s="1"/>
  <c r="O103" i="13"/>
  <c r="O167" i="13" s="1"/>
  <c r="O231" i="13" s="1"/>
  <c r="J103" i="13"/>
  <c r="J167" i="13" s="1"/>
  <c r="J231" i="13" s="1"/>
  <c r="AI102" i="13"/>
  <c r="AI166" i="13" s="1"/>
  <c r="AI230" i="13" s="1"/>
  <c r="AD102" i="13"/>
  <c r="AD166" i="13" s="1"/>
  <c r="AD230" i="13" s="1"/>
  <c r="Y102" i="13"/>
  <c r="Y166" i="13" s="1"/>
  <c r="Y230" i="13" s="1"/>
  <c r="T102" i="13"/>
  <c r="T166" i="13" s="1"/>
  <c r="T230" i="13" s="1"/>
  <c r="O102" i="13"/>
  <c r="O166" i="13" s="1"/>
  <c r="O230" i="13" s="1"/>
  <c r="J102" i="13"/>
  <c r="J166" i="13" s="1"/>
  <c r="J230" i="13" s="1"/>
  <c r="AI101" i="13"/>
  <c r="AI165" i="13" s="1"/>
  <c r="AI229" i="13" s="1"/>
  <c r="AD101" i="13"/>
  <c r="AD165" i="13" s="1"/>
  <c r="AD229" i="13" s="1"/>
  <c r="Y101" i="13"/>
  <c r="Y165" i="13" s="1"/>
  <c r="Y229" i="13" s="1"/>
  <c r="T101" i="13"/>
  <c r="T165" i="13" s="1"/>
  <c r="T229" i="13" s="1"/>
  <c r="O101" i="13"/>
  <c r="O165" i="13" s="1"/>
  <c r="O229" i="13" s="1"/>
  <c r="J101" i="13"/>
  <c r="J165" i="13" s="1"/>
  <c r="J229" i="13" s="1"/>
  <c r="AI100" i="13"/>
  <c r="AI164" i="13" s="1"/>
  <c r="AI228" i="13" s="1"/>
  <c r="AD100" i="13"/>
  <c r="AD164" i="13" s="1"/>
  <c r="AD228" i="13" s="1"/>
  <c r="Y100" i="13"/>
  <c r="Y164" i="13" s="1"/>
  <c r="Y228" i="13" s="1"/>
  <c r="T100" i="13"/>
  <c r="T164" i="13" s="1"/>
  <c r="T228" i="13" s="1"/>
  <c r="O100" i="13"/>
  <c r="O164" i="13" s="1"/>
  <c r="O228" i="13" s="1"/>
  <c r="J100" i="13"/>
  <c r="J164" i="13" s="1"/>
  <c r="J228" i="13" s="1"/>
  <c r="AI99" i="13"/>
  <c r="AI163" i="13" s="1"/>
  <c r="AI227" i="13" s="1"/>
  <c r="AD99" i="13"/>
  <c r="AD163" i="13" s="1"/>
  <c r="AD227" i="13" s="1"/>
  <c r="Y99" i="13"/>
  <c r="Y163" i="13" s="1"/>
  <c r="Y227" i="13" s="1"/>
  <c r="T99" i="13"/>
  <c r="T163" i="13" s="1"/>
  <c r="T227" i="13" s="1"/>
  <c r="O99" i="13"/>
  <c r="O163" i="13" s="1"/>
  <c r="O227" i="13" s="1"/>
  <c r="J99" i="13"/>
  <c r="J163" i="13" s="1"/>
  <c r="J227" i="13" s="1"/>
  <c r="AI98" i="13"/>
  <c r="AI162" i="13" s="1"/>
  <c r="AI226" i="13" s="1"/>
  <c r="AD98" i="13"/>
  <c r="AD162" i="13" s="1"/>
  <c r="AD226" i="13" s="1"/>
  <c r="Y98" i="13"/>
  <c r="Y162" i="13" s="1"/>
  <c r="Y226" i="13" s="1"/>
  <c r="T98" i="13"/>
  <c r="T162" i="13" s="1"/>
  <c r="T226" i="13" s="1"/>
  <c r="O98" i="13"/>
  <c r="O162" i="13" s="1"/>
  <c r="O226" i="13" s="1"/>
  <c r="J98" i="13"/>
  <c r="J162" i="13" s="1"/>
  <c r="J226" i="13" s="1"/>
  <c r="AI97" i="13"/>
  <c r="AI161" i="13" s="1"/>
  <c r="AI225" i="13" s="1"/>
  <c r="AD97" i="13"/>
  <c r="AD161" i="13" s="1"/>
  <c r="AD225" i="13" s="1"/>
  <c r="Y97" i="13"/>
  <c r="Y161" i="13" s="1"/>
  <c r="Y225" i="13" s="1"/>
  <c r="T97" i="13"/>
  <c r="T161" i="13" s="1"/>
  <c r="T225" i="13" s="1"/>
  <c r="O97" i="13"/>
  <c r="O161" i="13" s="1"/>
  <c r="O225" i="13" s="1"/>
  <c r="J97" i="13"/>
  <c r="J161" i="13" s="1"/>
  <c r="J225" i="13" s="1"/>
  <c r="AI96" i="13"/>
  <c r="AI160" i="13" s="1"/>
  <c r="AI224" i="13" s="1"/>
  <c r="AD96" i="13"/>
  <c r="AD160" i="13" s="1"/>
  <c r="AD224" i="13" s="1"/>
  <c r="Y96" i="13"/>
  <c r="Y160" i="13" s="1"/>
  <c r="Y224" i="13" s="1"/>
  <c r="T96" i="13"/>
  <c r="T160" i="13" s="1"/>
  <c r="T224" i="13" s="1"/>
  <c r="O96" i="13"/>
  <c r="O160" i="13" s="1"/>
  <c r="O224" i="13" s="1"/>
  <c r="J96" i="13"/>
  <c r="J160" i="13" s="1"/>
  <c r="J224" i="13" s="1"/>
  <c r="AI95" i="13"/>
  <c r="AI159" i="13" s="1"/>
  <c r="AI223" i="13" s="1"/>
  <c r="AD95" i="13"/>
  <c r="AD159" i="13" s="1"/>
  <c r="AD223" i="13" s="1"/>
  <c r="Y95" i="13"/>
  <c r="Y159" i="13" s="1"/>
  <c r="Y223" i="13" s="1"/>
  <c r="T95" i="13"/>
  <c r="T159" i="13" s="1"/>
  <c r="T223" i="13" s="1"/>
  <c r="O95" i="13"/>
  <c r="O159" i="13" s="1"/>
  <c r="O223" i="13" s="1"/>
  <c r="J95" i="13"/>
  <c r="J159" i="13" s="1"/>
  <c r="J223" i="13" s="1"/>
  <c r="AI94" i="13"/>
  <c r="AI158" i="13" s="1"/>
  <c r="AI222" i="13" s="1"/>
  <c r="AD94" i="13"/>
  <c r="AD158" i="13" s="1"/>
  <c r="AD222" i="13" s="1"/>
  <c r="Y94" i="13"/>
  <c r="Y158" i="13" s="1"/>
  <c r="Y222" i="13" s="1"/>
  <c r="T94" i="13"/>
  <c r="T158" i="13" s="1"/>
  <c r="T222" i="13" s="1"/>
  <c r="O94" i="13"/>
  <c r="O158" i="13" s="1"/>
  <c r="O222" i="13" s="1"/>
  <c r="J94" i="13"/>
  <c r="J158" i="13" s="1"/>
  <c r="J222" i="13" s="1"/>
  <c r="AI93" i="13"/>
  <c r="AI157" i="13" s="1"/>
  <c r="AD93" i="13"/>
  <c r="AD157" i="13" s="1"/>
  <c r="Y93" i="13"/>
  <c r="Y157" i="13" s="1"/>
  <c r="T93" i="13"/>
  <c r="T157" i="13" s="1"/>
  <c r="O93" i="13"/>
  <c r="O157" i="13" s="1"/>
  <c r="J93" i="13"/>
  <c r="J157" i="13" s="1"/>
  <c r="J221" i="13" s="1"/>
  <c r="AI92" i="13"/>
  <c r="AI156" i="13" s="1"/>
  <c r="AD92" i="13"/>
  <c r="AD156" i="13" s="1"/>
  <c r="AD220" i="13" s="1"/>
  <c r="Y92" i="13"/>
  <c r="Y156" i="13" s="1"/>
  <c r="Y220" i="13" s="1"/>
  <c r="T92" i="13"/>
  <c r="T156" i="13" s="1"/>
  <c r="T220" i="13" s="1"/>
  <c r="O92" i="13"/>
  <c r="O156" i="13" s="1"/>
  <c r="O220" i="13" s="1"/>
  <c r="J92" i="13"/>
  <c r="J156" i="13" s="1"/>
  <c r="J220" i="13" s="1"/>
  <c r="AI90" i="13"/>
  <c r="AI154" i="13" s="1"/>
  <c r="AI218" i="13" s="1"/>
  <c r="AD90" i="13"/>
  <c r="AD154" i="13" s="1"/>
  <c r="AD218" i="13" s="1"/>
  <c r="Y90" i="13"/>
  <c r="Y154" i="13" s="1"/>
  <c r="Y218" i="13" s="1"/>
  <c r="T90" i="13"/>
  <c r="T154" i="13" s="1"/>
  <c r="T218" i="13" s="1"/>
  <c r="O90" i="13"/>
  <c r="O154" i="13" s="1"/>
  <c r="O218" i="13" s="1"/>
  <c r="J90" i="13"/>
  <c r="J154" i="13" s="1"/>
  <c r="J218" i="13" s="1"/>
  <c r="AI89" i="13"/>
  <c r="AI153" i="13" s="1"/>
  <c r="AI217" i="13" s="1"/>
  <c r="AD89" i="13"/>
  <c r="AD153" i="13" s="1"/>
  <c r="AD217" i="13" s="1"/>
  <c r="Y89" i="13"/>
  <c r="Y153" i="13" s="1"/>
  <c r="Y217" i="13" s="1"/>
  <c r="T89" i="13"/>
  <c r="T153" i="13" s="1"/>
  <c r="T217" i="13" s="1"/>
  <c r="O89" i="13"/>
  <c r="O153" i="13" s="1"/>
  <c r="O217" i="13" s="1"/>
  <c r="J89" i="13"/>
  <c r="J153" i="13" s="1"/>
  <c r="J217" i="13" s="1"/>
  <c r="AI88" i="13"/>
  <c r="AI152" i="13" s="1"/>
  <c r="AI216" i="13" s="1"/>
  <c r="AD88" i="13"/>
  <c r="AD152" i="13" s="1"/>
  <c r="AD216" i="13" s="1"/>
  <c r="Y88" i="13"/>
  <c r="Y152" i="13" s="1"/>
  <c r="Y216" i="13" s="1"/>
  <c r="T88" i="13"/>
  <c r="T152" i="13" s="1"/>
  <c r="T216" i="13" s="1"/>
  <c r="O88" i="13"/>
  <c r="O152" i="13" s="1"/>
  <c r="O216" i="13" s="1"/>
  <c r="J88" i="13"/>
  <c r="J152" i="13" s="1"/>
  <c r="J216" i="13" s="1"/>
  <c r="AI87" i="13"/>
  <c r="AI151" i="13" s="1"/>
  <c r="AI215" i="13" s="1"/>
  <c r="AD87" i="13"/>
  <c r="AD151" i="13" s="1"/>
  <c r="AD215" i="13" s="1"/>
  <c r="Y87" i="13"/>
  <c r="Y151" i="13" s="1"/>
  <c r="Y215" i="13" s="1"/>
  <c r="T87" i="13"/>
  <c r="T151" i="13" s="1"/>
  <c r="T215" i="13" s="1"/>
  <c r="O87" i="13"/>
  <c r="O151" i="13" s="1"/>
  <c r="O215" i="13" s="1"/>
  <c r="J87" i="13"/>
  <c r="J151" i="13" s="1"/>
  <c r="J215" i="13" s="1"/>
  <c r="AI86" i="13"/>
  <c r="AI150" i="13" s="1"/>
  <c r="AI214" i="13" s="1"/>
  <c r="AD86" i="13"/>
  <c r="AD150" i="13" s="1"/>
  <c r="AD214" i="13" s="1"/>
  <c r="Y86" i="13"/>
  <c r="Y150" i="13" s="1"/>
  <c r="Y214" i="13" s="1"/>
  <c r="T86" i="13"/>
  <c r="T150" i="13" s="1"/>
  <c r="T214" i="13" s="1"/>
  <c r="O86" i="13"/>
  <c r="O150" i="13" s="1"/>
  <c r="O214" i="13" s="1"/>
  <c r="J86" i="13"/>
  <c r="J150" i="13" s="1"/>
  <c r="J214" i="13" s="1"/>
  <c r="J84" i="13"/>
  <c r="J148" i="13" s="1"/>
  <c r="J212" i="13" s="1"/>
  <c r="J83" i="13"/>
  <c r="J147" i="13" s="1"/>
  <c r="J211" i="13" s="1"/>
  <c r="J82" i="13"/>
  <c r="J146" i="13" s="1"/>
  <c r="J210" i="13" s="1"/>
  <c r="J81" i="13"/>
  <c r="J145" i="13" s="1"/>
  <c r="J209" i="13" s="1"/>
  <c r="R79" i="13"/>
  <c r="R143" i="13" s="1"/>
  <c r="R207" i="13" s="1"/>
  <c r="R78" i="13"/>
  <c r="R142" i="13" s="1"/>
  <c r="R206" i="13" s="1"/>
  <c r="R77" i="13"/>
  <c r="R141" i="13" s="1"/>
  <c r="R205" i="13" s="1"/>
  <c r="J77" i="13"/>
  <c r="J141" i="13" s="1"/>
  <c r="J205" i="13" s="1"/>
  <c r="I77" i="13"/>
  <c r="I141" i="13" s="1"/>
  <c r="I205" i="13" s="1"/>
  <c r="H77" i="13"/>
  <c r="H141" i="13" s="1"/>
  <c r="H205" i="13" s="1"/>
  <c r="G77" i="13"/>
  <c r="G141" i="13" s="1"/>
  <c r="G205" i="13" s="1"/>
  <c r="F77" i="13"/>
  <c r="F141" i="13" s="1"/>
  <c r="F205" i="13" s="1"/>
  <c r="R75" i="13"/>
  <c r="R139" i="13" s="1"/>
  <c r="R203" i="13" s="1"/>
  <c r="R74" i="13"/>
  <c r="R138" i="13" s="1"/>
  <c r="R202" i="13" s="1"/>
  <c r="R73" i="13"/>
  <c r="R137" i="13" s="1"/>
  <c r="R201" i="13" s="1"/>
  <c r="J73" i="13"/>
  <c r="J137" i="13" s="1"/>
  <c r="J201" i="13" s="1"/>
  <c r="I73" i="13"/>
  <c r="I137" i="13" s="1"/>
  <c r="I201" i="13" s="1"/>
  <c r="H73" i="13"/>
  <c r="H137" i="13" s="1"/>
  <c r="H201" i="13" s="1"/>
  <c r="G73" i="13"/>
  <c r="G137" i="13" s="1"/>
  <c r="G201" i="13" s="1"/>
  <c r="F73" i="13"/>
  <c r="F137" i="13" s="1"/>
  <c r="F201" i="13" s="1"/>
  <c r="AO45" i="13"/>
  <c r="AO109" i="13" s="1"/>
  <c r="AO173" i="13" s="1"/>
  <c r="AO237" i="13" s="1"/>
  <c r="AO44" i="13"/>
  <c r="AO108" i="13" s="1"/>
  <c r="AO172" i="13" s="1"/>
  <c r="AO236" i="13" s="1"/>
  <c r="AO43" i="13"/>
  <c r="AO107" i="13" s="1"/>
  <c r="AO171" i="13" s="1"/>
  <c r="AO235" i="13" s="1"/>
  <c r="AO42" i="13"/>
  <c r="AO106" i="13" s="1"/>
  <c r="AO170" i="13" s="1"/>
  <c r="AO234" i="13" s="1"/>
  <c r="AO41" i="13"/>
  <c r="AO105" i="13" s="1"/>
  <c r="AO169" i="13" s="1"/>
  <c r="AO233" i="13" s="1"/>
  <c r="AO40" i="13"/>
  <c r="AO104" i="13" s="1"/>
  <c r="AO168" i="13" s="1"/>
  <c r="AO232" i="13" s="1"/>
  <c r="AO39" i="13"/>
  <c r="AO103" i="13" s="1"/>
  <c r="AO167" i="13" s="1"/>
  <c r="AO231" i="13" s="1"/>
  <c r="AO38" i="13"/>
  <c r="AO102" i="13" s="1"/>
  <c r="AO166" i="13" s="1"/>
  <c r="AO230" i="13" s="1"/>
  <c r="AO37" i="13"/>
  <c r="AO101" i="13" s="1"/>
  <c r="AO165" i="13" s="1"/>
  <c r="AO229" i="13" s="1"/>
  <c r="AO36" i="13"/>
  <c r="AO100" i="13" s="1"/>
  <c r="AO164" i="13" s="1"/>
  <c r="AO228" i="13" s="1"/>
  <c r="AO35" i="13"/>
  <c r="AO99" i="13" s="1"/>
  <c r="AO163" i="13" s="1"/>
  <c r="AO227" i="13" s="1"/>
  <c r="AO34" i="13"/>
  <c r="AO98" i="13" s="1"/>
  <c r="AO162" i="13" s="1"/>
  <c r="AO226" i="13" s="1"/>
  <c r="AO33" i="13"/>
  <c r="AO97" i="13" s="1"/>
  <c r="AO161" i="13" s="1"/>
  <c r="AO225" i="13" s="1"/>
  <c r="AO32" i="13"/>
  <c r="AO96" i="13" s="1"/>
  <c r="AO160" i="13" s="1"/>
  <c r="AO224" i="13" s="1"/>
  <c r="AO31" i="13"/>
  <c r="AO95" i="13" s="1"/>
  <c r="AO159" i="13" s="1"/>
  <c r="AO223" i="13" s="1"/>
  <c r="AO30" i="13"/>
  <c r="AO94" i="13" s="1"/>
  <c r="AO158" i="13" s="1"/>
  <c r="AO222" i="13" s="1"/>
  <c r="AO29" i="13"/>
  <c r="AO93" i="13" s="1"/>
  <c r="AO157" i="13" s="1"/>
  <c r="AO221" i="13" s="1"/>
  <c r="AO28" i="13"/>
  <c r="AO92" i="13" s="1"/>
  <c r="AO156" i="13" s="1"/>
  <c r="AO220" i="13" s="1"/>
  <c r="AP31" i="13" l="1"/>
  <c r="AP95" i="13" s="1"/>
  <c r="AP159" i="13" s="1"/>
  <c r="AP223" i="13" s="1"/>
  <c r="AF111" i="13"/>
  <c r="AF175" i="13" s="1"/>
  <c r="AF239" i="13" s="1"/>
  <c r="AP28" i="13"/>
  <c r="AP29" i="13"/>
  <c r="AP30" i="13"/>
  <c r="AP94" i="13" s="1"/>
  <c r="AP158" i="13" s="1"/>
  <c r="AP222" i="13" s="1"/>
  <c r="X110" i="13"/>
  <c r="X174" i="13" s="1"/>
  <c r="X238" i="13" s="1"/>
  <c r="AP32" i="13"/>
  <c r="AP96" i="13" s="1"/>
  <c r="AP160" i="13" s="1"/>
  <c r="AP224" i="13" s="1"/>
  <c r="AP36" i="13"/>
  <c r="AP100" i="13" s="1"/>
  <c r="AP164" i="13" s="1"/>
  <c r="AP228" i="13" s="1"/>
  <c r="AP40" i="13"/>
  <c r="AP104" i="13" s="1"/>
  <c r="AP168" i="13" s="1"/>
  <c r="AP232" i="13" s="1"/>
  <c r="AP44" i="13"/>
  <c r="AP108" i="13" s="1"/>
  <c r="AP172" i="13" s="1"/>
  <c r="AP236" i="13" s="1"/>
  <c r="AP34" i="13"/>
  <c r="AP98" i="13" s="1"/>
  <c r="AP162" i="13" s="1"/>
  <c r="AP226" i="13" s="1"/>
  <c r="AP38" i="13"/>
  <c r="AP102" i="13" s="1"/>
  <c r="AP166" i="13" s="1"/>
  <c r="AP230" i="13" s="1"/>
  <c r="AP42" i="13"/>
  <c r="AP106" i="13" s="1"/>
  <c r="AP170" i="13" s="1"/>
  <c r="AP234" i="13" s="1"/>
  <c r="AP33" i="13"/>
  <c r="AP97" i="13" s="1"/>
  <c r="AP161" i="13" s="1"/>
  <c r="AP225" i="13" s="1"/>
  <c r="AP35" i="13"/>
  <c r="AP99" i="13" s="1"/>
  <c r="AP163" i="13" s="1"/>
  <c r="AP227" i="13" s="1"/>
  <c r="AP37" i="13"/>
  <c r="AP101" i="13" s="1"/>
  <c r="AP165" i="13" s="1"/>
  <c r="AP229" i="13" s="1"/>
  <c r="AP39" i="13"/>
  <c r="AP103" i="13" s="1"/>
  <c r="AP167" i="13" s="1"/>
  <c r="AP231" i="13" s="1"/>
  <c r="AP41" i="13"/>
  <c r="AP105" i="13" s="1"/>
  <c r="AP169" i="13" s="1"/>
  <c r="AP233" i="13" s="1"/>
  <c r="AP43" i="13"/>
  <c r="AP107" i="13" s="1"/>
  <c r="AP171" i="13" s="1"/>
  <c r="AP235" i="13" s="1"/>
  <c r="AP45" i="13"/>
  <c r="AP109" i="13" s="1"/>
  <c r="AP173" i="13" s="1"/>
  <c r="AP237" i="13" s="1"/>
  <c r="T221" i="13"/>
  <c r="Y221" i="13"/>
  <c r="AD221" i="13"/>
  <c r="O221" i="13"/>
  <c r="AI221" i="13"/>
  <c r="AP47" i="13" l="1"/>
  <c r="AP111" i="13" s="1"/>
  <c r="AP175" i="13" s="1"/>
  <c r="AO111" i="13"/>
  <c r="AO175" i="13" s="1"/>
  <c r="AO239" i="13" s="1"/>
  <c r="AP92" i="13"/>
  <c r="AP156" i="13" s="1"/>
  <c r="AP220" i="13" s="1"/>
  <c r="AP93" i="13"/>
  <c r="AP157" i="13" s="1"/>
  <c r="AP221" i="13" s="1"/>
  <c r="B2" i="5"/>
  <c r="B3" i="5"/>
  <c r="D3" i="5" s="1"/>
  <c r="AO176" i="13" l="1"/>
  <c r="AO177" i="13" s="1"/>
  <c r="AO178" i="13" s="1"/>
  <c r="AP239" i="13"/>
  <c r="AO240" i="13" s="1"/>
  <c r="AO241" i="13" s="1"/>
  <c r="AO242" i="13" s="1"/>
  <c r="AO112" i="13"/>
  <c r="AO113" i="13" s="1"/>
  <c r="AO114" i="13" s="1"/>
  <c r="AO48" i="13"/>
  <c r="AO49" i="13" s="1"/>
  <c r="AO5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kengi201</author>
  </authors>
  <commentList>
    <comment ref="AI28" authorId="0" shapeId="0" xr:uid="{00000000-0006-0000-0000-000002000000}">
      <text>
        <r>
          <rPr>
            <sz val="10"/>
            <color indexed="81"/>
            <rFont val="Meiryo UI"/>
            <family val="3"/>
            <charset val="128"/>
          </rPr>
          <t>試験項目を選択し、数字「</t>
        </r>
        <r>
          <rPr>
            <b/>
            <sz val="10"/>
            <color indexed="81"/>
            <rFont val="Meiryo UI"/>
            <family val="3"/>
            <charset val="128"/>
          </rPr>
          <t>１</t>
        </r>
        <r>
          <rPr>
            <sz val="10"/>
            <color indexed="81"/>
            <rFont val="Meiryo UI"/>
            <family val="3"/>
            <charset val="128"/>
          </rPr>
          <t>」を入力してください。</t>
        </r>
      </text>
    </comment>
  </commentList>
</comments>
</file>

<file path=xl/sharedStrings.xml><?xml version="1.0" encoding="utf-8"?>
<sst xmlns="http://schemas.openxmlformats.org/spreadsheetml/2006/main" count="636" uniqueCount="193">
  <si>
    <t>【</t>
    <phoneticPr fontId="5"/>
  </si>
  <si>
    <t>会社名・氏名</t>
    <rPh sb="0" eb="3">
      <t>カイシャメイ</t>
    </rPh>
    <rPh sb="4" eb="6">
      <t>シメイ</t>
    </rPh>
    <phoneticPr fontId="5"/>
  </si>
  <si>
    <t>数量</t>
    <rPh sb="0" eb="2">
      <t>スウリョウ</t>
    </rPh>
    <phoneticPr fontId="5"/>
  </si>
  <si>
    <t>】</t>
    <phoneticPr fontId="5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</si>
  <si>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5"/>
  </si>
  <si>
    <t>業者コード</t>
  </si>
  <si>
    <t>業者名称</t>
  </si>
  <si>
    <t>鳥取小野田レミコン（株）</t>
  </si>
  <si>
    <t>白兎生コン（株）</t>
  </si>
  <si>
    <t>東部生コン（株）</t>
  </si>
  <si>
    <t>やまこう建設（株）生コン工場</t>
    <rPh sb="6" eb="9">
      <t>カブ</t>
    </rPh>
    <phoneticPr fontId="14"/>
  </si>
  <si>
    <t>郡家コンクリート工業（株）</t>
  </si>
  <si>
    <t>鳥取生コンクリート（株）</t>
    <rPh sb="9" eb="12">
      <t>カブ</t>
    </rPh>
    <phoneticPr fontId="14"/>
  </si>
  <si>
    <t>共立建設協同組合</t>
  </si>
  <si>
    <t>（株）チズコン鳥取工場</t>
  </si>
  <si>
    <t>八頭生コン協同組合</t>
  </si>
  <si>
    <t>（株）長谷生コン</t>
    <rPh sb="0" eb="3">
      <t>カブ</t>
    </rPh>
    <rPh sb="3" eb="5">
      <t>ハセ</t>
    </rPh>
    <rPh sb="5" eb="6">
      <t>ナマ</t>
    </rPh>
    <phoneticPr fontId="14"/>
  </si>
  <si>
    <t>（株）セントラル本社工場</t>
    <rPh sb="0" eb="3">
      <t>カブ</t>
    </rPh>
    <rPh sb="8" eb="10">
      <t>ホンシャ</t>
    </rPh>
    <rPh sb="10" eb="12">
      <t>コウジョウ</t>
    </rPh>
    <phoneticPr fontId="14"/>
  </si>
  <si>
    <t>中部共同生コン（株）</t>
    <rPh sb="2" eb="4">
      <t>キョウドウ</t>
    </rPh>
    <rPh sb="4" eb="5">
      <t>ナマ</t>
    </rPh>
    <phoneticPr fontId="14"/>
  </si>
  <si>
    <t>（株）セントラル赤碕工場</t>
    <rPh sb="0" eb="3">
      <t>カブ</t>
    </rPh>
    <rPh sb="8" eb="10">
      <t>アカサキ</t>
    </rPh>
    <rPh sb="10" eb="12">
      <t>コウジョウ</t>
    </rPh>
    <phoneticPr fontId="14"/>
  </si>
  <si>
    <t>小鴨生コン（株）</t>
    <rPh sb="0" eb="2">
      <t>オガモ</t>
    </rPh>
    <phoneticPr fontId="14"/>
  </si>
  <si>
    <t>八幡生コン（株）</t>
  </si>
  <si>
    <t>よなご共同生コン（株）</t>
  </si>
  <si>
    <t>白鳥生コン（株）</t>
  </si>
  <si>
    <t>（株）ハーバーコーポレーション</t>
  </si>
  <si>
    <t>（株）ニューレミコン</t>
  </si>
  <si>
    <t>（株）ケーアンドエヌ</t>
  </si>
  <si>
    <t>（有）澤田建設生コン工場</t>
  </si>
  <si>
    <t>（株）中央生コン</t>
    <rPh sb="0" eb="3">
      <t>カブ</t>
    </rPh>
    <rPh sb="3" eb="5">
      <t>チュウオウ</t>
    </rPh>
    <rPh sb="5" eb="6">
      <t>ナマ</t>
    </rPh>
    <phoneticPr fontId="14"/>
  </si>
  <si>
    <t>（株）大山生コン</t>
  </si>
  <si>
    <t>伯雲レミコン（株）</t>
  </si>
  <si>
    <t>麻生レミコン（株）</t>
    <rPh sb="0" eb="2">
      <t>アソウ</t>
    </rPh>
    <rPh sb="6" eb="9">
      <t>カブ</t>
    </rPh>
    <phoneticPr fontId="14"/>
  </si>
  <si>
    <t>（株）柴田工務店生コン工場</t>
  </si>
  <si>
    <t>八幡ｺｰﾎﾟﾚｰｼｮﾝ（株）生コン事業部</t>
    <phoneticPr fontId="14"/>
  </si>
  <si>
    <t>現場プラント</t>
    <rPh sb="0" eb="2">
      <t>ゲンバ</t>
    </rPh>
    <phoneticPr fontId="5"/>
  </si>
  <si>
    <t>入力画面</t>
    <rPh sb="0" eb="2">
      <t>ニュウリョク</t>
    </rPh>
    <rPh sb="2" eb="4">
      <t>ガメン</t>
    </rPh>
    <phoneticPr fontId="5"/>
  </si>
  <si>
    <t>数値変換</t>
    <rPh sb="0" eb="2">
      <t>スウチ</t>
    </rPh>
    <rPh sb="2" eb="4">
      <t>ヘンカン</t>
    </rPh>
    <phoneticPr fontId="5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</si>
  <si>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5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</si>
  <si>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5"/>
  </si>
  <si>
    <t>試験完了予定日</t>
    <phoneticPr fontId="5"/>
  </si>
  <si>
    <t>消費税額
(税率10%)</t>
    <rPh sb="0" eb="4">
      <t>ショウヒゼイガク</t>
    </rPh>
    <rPh sb="6" eb="8">
      <t>ゼイリツ</t>
    </rPh>
    <phoneticPr fontId="5"/>
  </si>
  <si>
    <t>　つぎのとおり材料試験を依頼します。</t>
    <phoneticPr fontId="5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</si>
  <si>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5"/>
  </si>
  <si>
    <t>成績書の受取方法</t>
  </si>
  <si>
    <t>試験の実施で得られた情報につきましては、法令の定める場合等を除き、許可なく第三者に提供することはありません。</t>
    <phoneticPr fontId="5"/>
  </si>
  <si>
    <t>細　骨　材</t>
    <rPh sb="0" eb="1">
      <t>ホソ</t>
    </rPh>
    <rPh sb="2" eb="5">
      <t>コツザイ</t>
    </rPh>
    <phoneticPr fontId="14"/>
  </si>
  <si>
    <t>ふるい分け</t>
    <phoneticPr fontId="14"/>
  </si>
  <si>
    <t>①</t>
    <phoneticPr fontId="14"/>
  </si>
  <si>
    <t>密度及び吸水率</t>
    <rPh sb="2" eb="3">
      <t>オヨ</t>
    </rPh>
    <phoneticPr fontId="14"/>
  </si>
  <si>
    <t>②</t>
    <phoneticPr fontId="14"/>
  </si>
  <si>
    <t>単位容積質量</t>
    <phoneticPr fontId="14"/>
  </si>
  <si>
    <t>③</t>
    <phoneticPr fontId="14"/>
  </si>
  <si>
    <t>微粒分量</t>
    <phoneticPr fontId="14"/>
  </si>
  <si>
    <t>④</t>
    <phoneticPr fontId="14"/>
  </si>
  <si>
    <t>塩化物</t>
    <rPh sb="2" eb="3">
      <t>ブツ</t>
    </rPh>
    <phoneticPr fontId="14"/>
  </si>
  <si>
    <t>⑤</t>
    <phoneticPr fontId="14"/>
  </si>
  <si>
    <t>有機不純物</t>
    <rPh sb="0" eb="2">
      <t>ユウキ</t>
    </rPh>
    <phoneticPr fontId="14"/>
  </si>
  <si>
    <t>⑥</t>
    <phoneticPr fontId="14"/>
  </si>
  <si>
    <t>安定性</t>
    <phoneticPr fontId="14"/>
  </si>
  <si>
    <t>⑦</t>
    <phoneticPr fontId="14"/>
  </si>
  <si>
    <t>生産地・採取地</t>
    <rPh sb="0" eb="3">
      <t>セイサンチ</t>
    </rPh>
    <rPh sb="4" eb="7">
      <t>サイシュチ</t>
    </rPh>
    <phoneticPr fontId="5"/>
  </si>
  <si>
    <t>生産者・採取者</t>
    <rPh sb="0" eb="3">
      <t>セイサンシャ</t>
    </rPh>
    <rPh sb="4" eb="7">
      <t>サイシュシャ</t>
    </rPh>
    <phoneticPr fontId="5"/>
  </si>
  <si>
    <t>粗　骨　材</t>
    <rPh sb="0" eb="1">
      <t>アラ</t>
    </rPh>
    <rPh sb="2" eb="5">
      <t>コツザイ</t>
    </rPh>
    <phoneticPr fontId="14"/>
  </si>
  <si>
    <t>すりへり</t>
    <phoneticPr fontId="14"/>
  </si>
  <si>
    <t>軟石量</t>
    <phoneticPr fontId="14"/>
  </si>
  <si>
    <t>⑧</t>
    <phoneticPr fontId="14"/>
  </si>
  <si>
    <t>⑨</t>
    <phoneticPr fontId="14"/>
  </si>
  <si>
    <t>⑩</t>
    <phoneticPr fontId="14"/>
  </si>
  <si>
    <t>⑪</t>
    <phoneticPr fontId="14"/>
  </si>
  <si>
    <t>⑫</t>
    <phoneticPr fontId="14"/>
  </si>
  <si>
    <t>⑬</t>
    <phoneticPr fontId="14"/>
  </si>
  <si>
    <t>⑭</t>
    <phoneticPr fontId="14"/>
  </si>
  <si>
    <t>粘土塊量</t>
  </si>
  <si>
    <t>粒形判定実積率</t>
  </si>
  <si>
    <t>⑮</t>
    <phoneticPr fontId="14"/>
  </si>
  <si>
    <t>⑰</t>
    <phoneticPr fontId="14"/>
  </si>
  <si>
    <t>⑱</t>
    <phoneticPr fontId="14"/>
  </si>
  <si>
    <t>⑲</t>
    <phoneticPr fontId="14"/>
  </si>
  <si>
    <r>
      <t>密度1.95g/㎝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の液体に浮く粒子</t>
    </r>
    <rPh sb="0" eb="2">
      <t>ミツド</t>
    </rPh>
    <rPh sb="11" eb="13">
      <t>エキタイ</t>
    </rPh>
    <rPh sb="14" eb="15">
      <t>ウ</t>
    </rPh>
    <rPh sb="16" eb="18">
      <t>リュウシ</t>
    </rPh>
    <phoneticPr fontId="14"/>
  </si>
  <si>
    <t>試験手数料</t>
    <rPh sb="0" eb="2">
      <t>シケン</t>
    </rPh>
    <rPh sb="2" eb="5">
      <t>テスウリョウ</t>
    </rPh>
    <phoneticPr fontId="5"/>
  </si>
  <si>
    <t>金額</t>
    <rPh sb="0" eb="2">
      <t>キンガク</t>
    </rPh>
    <phoneticPr fontId="5"/>
  </si>
  <si>
    <t>計</t>
    <rPh sb="0" eb="1">
      <t>ケイ</t>
    </rPh>
    <phoneticPr fontId="5"/>
  </si>
  <si>
    <t>部</t>
    <rPh sb="0" eb="1">
      <t>ブ</t>
    </rPh>
    <phoneticPr fontId="5"/>
  </si>
  <si>
    <t>公益財団法人鳥取県建設技術センター  登録番号 T7270005004830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ケンセツ</t>
    </rPh>
    <rPh sb="11" eb="13">
      <t>ギジュツ</t>
    </rPh>
    <phoneticPr fontId="5"/>
  </si>
  <si>
    <t>試験項目</t>
    <rPh sb="0" eb="2">
      <t>シケン</t>
    </rPh>
    <rPh sb="2" eb="4">
      <t>コウモク</t>
    </rPh>
    <phoneticPr fontId="5"/>
  </si>
  <si>
    <t>試料の種類等</t>
  </si>
  <si>
    <t>5.</t>
    <phoneticPr fontId="5"/>
  </si>
  <si>
    <t>9.</t>
    <phoneticPr fontId="5"/>
  </si>
  <si>
    <t>2. 工事場所</t>
    <rPh sb="3" eb="5">
      <t>コウジ</t>
    </rPh>
    <rPh sb="5" eb="7">
      <t>バショ</t>
    </rPh>
    <phoneticPr fontId="5"/>
  </si>
  <si>
    <t>1. 工事名</t>
    <rPh sb="3" eb="6">
      <t>コウジメイ</t>
    </rPh>
    <phoneticPr fontId="5"/>
  </si>
  <si>
    <t>　</t>
    <phoneticPr fontId="5"/>
  </si>
  <si>
    <t>備考　（測点・名称等、成績書所記載必要事項）</t>
    <rPh sb="0" eb="2">
      <t>ビコウ</t>
    </rPh>
    <rPh sb="4" eb="6">
      <t>ソクテン</t>
    </rPh>
    <rPh sb="7" eb="9">
      <t>メイショウ</t>
    </rPh>
    <rPh sb="9" eb="10">
      <t>ナド</t>
    </rPh>
    <rPh sb="11" eb="14">
      <t>セイセキショ</t>
    </rPh>
    <rPh sb="14" eb="15">
      <t>ジョ</t>
    </rPh>
    <rPh sb="15" eb="17">
      <t>キサイ</t>
    </rPh>
    <rPh sb="17" eb="19">
      <t>ヒツヨウ</t>
    </rPh>
    <rPh sb="19" eb="21">
      <t>ジコウ</t>
    </rPh>
    <phoneticPr fontId="5"/>
  </si>
  <si>
    <r>
      <rPr>
        <sz val="12"/>
        <color indexed="8"/>
        <rFont val="HGP創英角ｺﾞｼｯｸUB"/>
        <family val="3"/>
        <charset val="128"/>
      </rPr>
      <t>供試体返却希望</t>
    </r>
    <r>
      <rPr>
        <sz val="10"/>
        <rFont val="ＭＳ Ｐ明朝"/>
        <family val="1"/>
        <charset val="128"/>
      </rPr>
      <t>（※試験後の供試体は申し出のないかぎり処分させていただきます。）　</t>
    </r>
    <r>
      <rPr>
        <sz val="10"/>
        <rFont val="Calibri"/>
        <family val="2"/>
      </rPr>
      <t xml:space="preserve"> </t>
    </r>
    <phoneticPr fontId="5"/>
  </si>
  <si>
    <t>この内容を確認していただきましたら✓をお願いいたします。</t>
    <rPh sb="2" eb="4">
      <t>ナイヨウ</t>
    </rPh>
    <rPh sb="5" eb="7">
      <t>カクニン</t>
    </rPh>
    <rPh sb="20" eb="21">
      <t>ネガ</t>
    </rPh>
    <phoneticPr fontId="5"/>
  </si>
  <si>
    <t xml:space="preserve"> 　(保管期間10年）</t>
    <phoneticPr fontId="5"/>
  </si>
  <si>
    <r>
      <rPr>
        <sz val="12"/>
        <color indexed="8"/>
        <rFont val="HGP創英角ｺﾞｼｯｸUB"/>
        <family val="3"/>
        <charset val="128"/>
      </rPr>
      <t>　供試体返却希望</t>
    </r>
    <r>
      <rPr>
        <sz val="10"/>
        <rFont val="ＭＳ Ｐ明朝"/>
        <family val="1"/>
        <charset val="128"/>
      </rPr>
      <t>（※試験後の供試体は申し出のないかぎり処分させていただきます。）　</t>
    </r>
    <r>
      <rPr>
        <sz val="10"/>
        <rFont val="Calibri"/>
        <family val="2"/>
      </rPr>
      <t xml:space="preserve"> </t>
    </r>
    <phoneticPr fontId="5"/>
  </si>
  <si>
    <t>着払い</t>
    <rPh sb="0" eb="2">
      <t>チャクバラ</t>
    </rPh>
    <phoneticPr fontId="5"/>
  </si>
  <si>
    <t>送付</t>
    <rPh sb="0" eb="2">
      <t>ソウフ</t>
    </rPh>
    <phoneticPr fontId="5"/>
  </si>
  <si>
    <t>引取</t>
    <rPh sb="0" eb="2">
      <t>ヒキトリ</t>
    </rPh>
    <phoneticPr fontId="5"/>
  </si>
  <si>
    <t>郵便送付</t>
    <rPh sb="0" eb="4">
      <t>ユウビンソウフ</t>
    </rPh>
    <phoneticPr fontId="5"/>
  </si>
  <si>
    <t>JNLA</t>
    <phoneticPr fontId="5"/>
  </si>
  <si>
    <t>ｺﾝｸﾘｰﾄ</t>
    <phoneticPr fontId="5"/>
  </si>
  <si>
    <t>ｱｽﾌｧﾙﾄ</t>
    <phoneticPr fontId="5"/>
  </si>
  <si>
    <t>成績書種類の選択　</t>
    <rPh sb="0" eb="3">
      <t>セイセキショ</t>
    </rPh>
    <rPh sb="3" eb="5">
      <t>シュルイ</t>
    </rPh>
    <rPh sb="6" eb="8">
      <t>センタク</t>
    </rPh>
    <phoneticPr fontId="5"/>
  </si>
  <si>
    <t>1.</t>
    <phoneticPr fontId="5"/>
  </si>
  <si>
    <t>2.</t>
    <phoneticPr fontId="5"/>
  </si>
  <si>
    <t>3.</t>
    <phoneticPr fontId="5"/>
  </si>
  <si>
    <t>協議・連絡・指示事項等</t>
    <phoneticPr fontId="5"/>
  </si>
  <si>
    <t>4.</t>
    <phoneticPr fontId="5"/>
  </si>
  <si>
    <t>工　事　場　所</t>
    <phoneticPr fontId="5"/>
  </si>
  <si>
    <t>工　 　事　 　名</t>
    <phoneticPr fontId="5"/>
  </si>
  <si>
    <t>受入者</t>
  </si>
  <si>
    <t>受入者</t>
    <phoneticPr fontId="5"/>
  </si>
  <si>
    <t>発行方法</t>
    <rPh sb="0" eb="2">
      <t>ハッコウ</t>
    </rPh>
    <rPh sb="2" eb="4">
      <t>ホウホウ</t>
    </rPh>
    <phoneticPr fontId="5"/>
  </si>
  <si>
    <t>成績書</t>
    <rPh sb="0" eb="3">
      <t>セイセキショ</t>
    </rPh>
    <phoneticPr fontId="5"/>
  </si>
  <si>
    <t>名           　称</t>
    <rPh sb="0" eb="1">
      <t>ナ</t>
    </rPh>
    <rPh sb="13" eb="14">
      <t>ショウ</t>
    </rPh>
    <phoneticPr fontId="5"/>
  </si>
  <si>
    <t>袋　           数</t>
    <rPh sb="0" eb="1">
      <t>フクロ</t>
    </rPh>
    <rPh sb="13" eb="14">
      <t>カズ</t>
    </rPh>
    <phoneticPr fontId="5"/>
  </si>
  <si>
    <t>受付番号</t>
    <rPh sb="0" eb="4">
      <t>ウケツケバンゴウ</t>
    </rPh>
    <phoneticPr fontId="5"/>
  </si>
  <si>
    <t>依頼者（コード番号）</t>
    <rPh sb="0" eb="3">
      <t>イライシャ</t>
    </rPh>
    <rPh sb="7" eb="9">
      <t>バンゴウ</t>
    </rPh>
    <phoneticPr fontId="5"/>
  </si>
  <si>
    <t>受任者（コード番号）</t>
    <rPh sb="0" eb="2">
      <t>ジュニン</t>
    </rPh>
    <rPh sb="2" eb="3">
      <t>シャ</t>
    </rPh>
    <rPh sb="7" eb="9">
      <t>バンゴウ</t>
    </rPh>
    <phoneticPr fontId="5"/>
  </si>
  <si>
    <t>手数料(税抜）</t>
    <rPh sb="0" eb="3">
      <t>テスウリョウ</t>
    </rPh>
    <rPh sb="4" eb="6">
      <t>ゼイヌ</t>
    </rPh>
    <phoneticPr fontId="5"/>
  </si>
  <si>
    <t>試験問合わせ（0858)26-6377</t>
    <phoneticPr fontId="5"/>
  </si>
  <si>
    <t>-</t>
    <phoneticPr fontId="5"/>
  </si>
  <si>
    <t>種類</t>
    <rPh sb="0" eb="2">
      <t>シュルイ</t>
    </rPh>
    <phoneticPr fontId="5"/>
  </si>
  <si>
    <t>試料種類の数</t>
    <rPh sb="0" eb="2">
      <t>シリョウ</t>
    </rPh>
    <rPh sb="2" eb="4">
      <t>シュルイ</t>
    </rPh>
    <rPh sb="5" eb="6">
      <t>カズ</t>
    </rPh>
    <phoneticPr fontId="5"/>
  </si>
  <si>
    <t>種類ごとに印刷する部数</t>
    <rPh sb="0" eb="2">
      <t>シュルイ</t>
    </rPh>
    <rPh sb="5" eb="7">
      <t>インサツ</t>
    </rPh>
    <rPh sb="9" eb="11">
      <t>ブスウ</t>
    </rPh>
    <phoneticPr fontId="5"/>
  </si>
  <si>
    <t>受付番号でまとめて印刷する部数</t>
    <rPh sb="0" eb="2">
      <t>ウケツケ</t>
    </rPh>
    <rPh sb="2" eb="4">
      <t>バンゴウ</t>
    </rPh>
    <rPh sb="9" eb="11">
      <t>インサツ</t>
    </rPh>
    <rPh sb="13" eb="15">
      <t>ブスウ</t>
    </rPh>
    <phoneticPr fontId="5"/>
  </si>
  <si>
    <t>※成績書（１部目）の手数料は、試験手数料に含んでいます。</t>
    <phoneticPr fontId="5"/>
  </si>
  <si>
    <t>追加発行部数 計</t>
    <rPh sb="7" eb="8">
      <t>ケイ</t>
    </rPh>
    <phoneticPr fontId="5"/>
  </si>
  <si>
    <t>追加発行手数料= 500</t>
    <phoneticPr fontId="5"/>
  </si>
  <si>
    <t>No.1</t>
    <phoneticPr fontId="5"/>
  </si>
  <si>
    <t>No.2</t>
    <phoneticPr fontId="5"/>
  </si>
  <si>
    <t>No.3</t>
    <phoneticPr fontId="5"/>
  </si>
  <si>
    <t>No.4</t>
    <phoneticPr fontId="5"/>
  </si>
  <si>
    <t>No.5</t>
    <phoneticPr fontId="5"/>
  </si>
  <si>
    <t>No.6</t>
    <phoneticPr fontId="5"/>
  </si>
  <si>
    <t>No.（試料種類の数）</t>
    <rPh sb="4" eb="6">
      <t>シリョウ</t>
    </rPh>
    <rPh sb="6" eb="8">
      <t>シュルイ</t>
    </rPh>
    <rPh sb="9" eb="10">
      <t>カズ</t>
    </rPh>
    <phoneticPr fontId="5"/>
  </si>
  <si>
    <t>【</t>
    <phoneticPr fontId="5"/>
  </si>
  <si>
    <t>成績書の
発行方法</t>
    <rPh sb="0" eb="3">
      <t>セイセキショ</t>
    </rPh>
    <rPh sb="5" eb="7">
      <t>ハッコウ</t>
    </rPh>
    <rPh sb="7" eb="9">
      <t>ホウホウ</t>
    </rPh>
    <phoneticPr fontId="5"/>
  </si>
  <si>
    <r>
      <rPr>
        <b/>
        <sz val="20"/>
        <rFont val="Meiryo UI"/>
        <family val="3"/>
        <charset val="128"/>
      </rPr>
      <t>骨材試験依頼書</t>
    </r>
    <r>
      <rPr>
        <b/>
        <sz val="20"/>
        <rFont val="ＭＳ Ｐ明朝"/>
        <family val="1"/>
        <charset val="128"/>
      </rPr>
      <t>（請求明細書）</t>
    </r>
    <rPh sb="0" eb="2">
      <t>コツザイ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phoneticPr fontId="5"/>
  </si>
  <si>
    <r>
      <rPr>
        <b/>
        <sz val="20"/>
        <rFont val="Meiryo UI"/>
        <family val="3"/>
        <charset val="128"/>
      </rPr>
      <t>骨材試験依頼書</t>
    </r>
    <r>
      <rPr>
        <b/>
        <sz val="20"/>
        <rFont val="ＭＳ Ｐ明朝"/>
        <family val="1"/>
        <charset val="128"/>
      </rPr>
      <t>（請求明細書）（依頼者控）</t>
    </r>
    <rPh sb="0" eb="2">
      <t>コツザイ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イライシャ</t>
    </rPh>
    <rPh sb="18" eb="19">
      <t>ヒカエ</t>
    </rPh>
    <phoneticPr fontId="5"/>
  </si>
  <si>
    <r>
      <rPr>
        <b/>
        <sz val="20"/>
        <rFont val="Meiryo UI"/>
        <family val="3"/>
        <charset val="128"/>
      </rPr>
      <t>骨材試験依頼書</t>
    </r>
    <r>
      <rPr>
        <b/>
        <sz val="20"/>
        <rFont val="ＭＳ Ｐ明朝"/>
        <family val="1"/>
        <charset val="128"/>
      </rPr>
      <t>（請求明細書）（試験室控）</t>
    </r>
    <rPh sb="0" eb="2">
      <t>コツザイ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シケンシツ</t>
    </rPh>
    <rPh sb="18" eb="19">
      <t>ヒカエ</t>
    </rPh>
    <phoneticPr fontId="5"/>
  </si>
  <si>
    <r>
      <rPr>
        <b/>
        <sz val="20"/>
        <rFont val="Meiryo UI"/>
        <family val="3"/>
        <charset val="128"/>
      </rPr>
      <t>骨材試験依頼書</t>
    </r>
    <r>
      <rPr>
        <b/>
        <sz val="20"/>
        <rFont val="ＭＳ Ｐ明朝"/>
        <family val="1"/>
        <charset val="128"/>
      </rPr>
      <t>（請求明細書）（控）</t>
    </r>
    <rPh sb="0" eb="2">
      <t>コツザイ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6">
      <t>ヒカエ</t>
    </rPh>
    <phoneticPr fontId="5"/>
  </si>
  <si>
    <t>7.</t>
    <phoneticPr fontId="5"/>
  </si>
  <si>
    <t>8.</t>
    <phoneticPr fontId="5"/>
  </si>
  <si>
    <t>3. 協議・連絡・指示事項等</t>
    <rPh sb="3" eb="5">
      <t>キョウギ</t>
    </rPh>
    <rPh sb="6" eb="8">
      <t>レンラク</t>
    </rPh>
    <rPh sb="9" eb="11">
      <t>シジ</t>
    </rPh>
    <rPh sb="11" eb="13">
      <t>ジコウ</t>
    </rPh>
    <rPh sb="13" eb="14">
      <t>トウ</t>
    </rPh>
    <phoneticPr fontId="5"/>
  </si>
  <si>
    <t>ふるい分け（水ふるい法）</t>
    <rPh sb="6" eb="7">
      <t>スイ</t>
    </rPh>
    <rPh sb="10" eb="11">
      <t>ホウ</t>
    </rPh>
    <phoneticPr fontId="5"/>
  </si>
  <si>
    <t>令和　 　　年　　 　月　 　　日</t>
    <phoneticPr fontId="5"/>
  </si>
  <si>
    <t xml:space="preserve"> 　(保管期間5年）</t>
    <phoneticPr fontId="5"/>
  </si>
  <si>
    <t>（様式　受付1A－1）</t>
    <phoneticPr fontId="5"/>
  </si>
  <si>
    <t>（様式　受付1A－2）</t>
    <phoneticPr fontId="5"/>
  </si>
  <si>
    <t>（様式　受付1A－3）</t>
    <phoneticPr fontId="5"/>
  </si>
  <si>
    <t>（様式　受付1A－4）</t>
    <phoneticPr fontId="5"/>
  </si>
  <si>
    <t>小計(税抜)</t>
    <rPh sb="0" eb="2">
      <t>ショウケイ</t>
    </rPh>
    <rPh sb="3" eb="4">
      <t>ゼイ</t>
    </rPh>
    <rPh sb="4" eb="5">
      <t>ヌ</t>
    </rPh>
    <phoneticPr fontId="5"/>
  </si>
  <si>
    <t>合計（税込）</t>
    <rPh sb="0" eb="2">
      <t>ゴウケイ</t>
    </rPh>
    <rPh sb="3" eb="5">
      <t>ゼイコ</t>
    </rPh>
    <phoneticPr fontId="5"/>
  </si>
  <si>
    <t>※手数料は令和６年７月１日改定</t>
    <rPh sb="1" eb="4">
      <t>テスウリョウ</t>
    </rPh>
    <rPh sb="5" eb="7">
      <t>レイワ</t>
    </rPh>
    <phoneticPr fontId="5"/>
  </si>
  <si>
    <t>※成績書1部目の手数料は掛かりません。</t>
    <rPh sb="1" eb="4">
      <t>セイセキショ</t>
    </rPh>
    <rPh sb="5" eb="6">
      <t>ブ</t>
    </rPh>
    <rPh sb="6" eb="7">
      <t>メ</t>
    </rPh>
    <rPh sb="8" eb="11">
      <t>テスウリョウ</t>
    </rPh>
    <rPh sb="12" eb="13">
      <t>カ</t>
    </rPh>
    <phoneticPr fontId="5"/>
  </si>
  <si>
    <t>※成績書2部目から、追加成績書1部につき手数料（500円）が掛かります。</t>
    <rPh sb="1" eb="4">
      <t>セイセキショ</t>
    </rPh>
    <rPh sb="5" eb="7">
      <t>ブメ</t>
    </rPh>
    <rPh sb="10" eb="12">
      <t>ツイカ</t>
    </rPh>
    <rPh sb="12" eb="15">
      <t>セイセキショ</t>
    </rPh>
    <rPh sb="16" eb="17">
      <t>ブ</t>
    </rPh>
    <rPh sb="20" eb="23">
      <t>テスウリョウ</t>
    </rPh>
    <rPh sb="27" eb="28">
      <t>エン</t>
    </rPh>
    <rPh sb="30" eb="31">
      <t>カ</t>
    </rPh>
    <phoneticPr fontId="5"/>
  </si>
  <si>
    <t>※複数の試料の試験依頼の場合で、種類ごとに成績書（公印有り）が必要な場合は、部数と試料種類の数を入力してください。</t>
    <rPh sb="1" eb="3">
      <t>フクスウ</t>
    </rPh>
    <rPh sb="4" eb="6">
      <t>シリョウ</t>
    </rPh>
    <rPh sb="7" eb="9">
      <t>シケン</t>
    </rPh>
    <rPh sb="9" eb="11">
      <t>イライ</t>
    </rPh>
    <rPh sb="12" eb="14">
      <t>バアイ</t>
    </rPh>
    <rPh sb="16" eb="18">
      <t>シュルイ</t>
    </rPh>
    <rPh sb="21" eb="24">
      <t>セイセキショ</t>
    </rPh>
    <rPh sb="25" eb="27">
      <t>コウイン</t>
    </rPh>
    <rPh sb="27" eb="28">
      <t>ア</t>
    </rPh>
    <rPh sb="31" eb="33">
      <t>ヒツヨウ</t>
    </rPh>
    <rPh sb="34" eb="36">
      <t>バアイ</t>
    </rPh>
    <rPh sb="38" eb="40">
      <t>ブスウ</t>
    </rPh>
    <rPh sb="41" eb="43">
      <t>シリョウ</t>
    </rPh>
    <rPh sb="43" eb="45">
      <t>シュルイ</t>
    </rPh>
    <rPh sb="46" eb="47">
      <t>カズ</t>
    </rPh>
    <rPh sb="48" eb="50">
      <t>ニュウリョク</t>
    </rPh>
    <phoneticPr fontId="5"/>
  </si>
  <si>
    <t>　また、受付番号でまとめて成績書（公印有り）が必要な場合は、部数を入力してください。</t>
    <rPh sb="4" eb="8">
      <t>ウケツケバンゴウ</t>
    </rPh>
    <rPh sb="13" eb="16">
      <t>セイセキショ</t>
    </rPh>
    <rPh sb="17" eb="19">
      <t>コウイン</t>
    </rPh>
    <rPh sb="19" eb="20">
      <t>アリ</t>
    </rPh>
    <rPh sb="23" eb="25">
      <t>ヒツヨウ</t>
    </rPh>
    <rPh sb="26" eb="28">
      <t>バアイ</t>
    </rPh>
    <rPh sb="30" eb="32">
      <t>ブスウ</t>
    </rPh>
    <rPh sb="33" eb="35">
      <t>ニュウリョク</t>
    </rPh>
    <phoneticPr fontId="5"/>
  </si>
  <si>
    <t>・協議・連絡・指示等があれば入力してください。また、送付先が依頼者住所と異なる場合は、送付先住所等を入力してください。</t>
    <rPh sb="1" eb="3">
      <t>キョウギ</t>
    </rPh>
    <rPh sb="4" eb="6">
      <t>レンラク</t>
    </rPh>
    <rPh sb="7" eb="9">
      <t>シジ</t>
    </rPh>
    <rPh sb="9" eb="10">
      <t>トウ</t>
    </rPh>
    <rPh sb="26" eb="29">
      <t>ソウフサキ</t>
    </rPh>
    <rPh sb="30" eb="33">
      <t>イライシャ</t>
    </rPh>
    <rPh sb="33" eb="35">
      <t>ジュウショ</t>
    </rPh>
    <rPh sb="36" eb="37">
      <t>コト</t>
    </rPh>
    <rPh sb="39" eb="41">
      <t>バアイ</t>
    </rPh>
    <rPh sb="43" eb="46">
      <t>ソウフサキ</t>
    </rPh>
    <rPh sb="46" eb="49">
      <t>ジュウショトウ</t>
    </rPh>
    <phoneticPr fontId="5"/>
  </si>
  <si>
    <t>※数量は必ず「１」を入力してください。試料種類は最大で6種類まで入力可能です。7種類以上は依頼書２枚に分けてください。</t>
    <rPh sb="1" eb="3">
      <t>スウリョウ</t>
    </rPh>
    <rPh sb="4" eb="5">
      <t>カナラ</t>
    </rPh>
    <rPh sb="10" eb="12">
      <t>ニュウリョク</t>
    </rPh>
    <rPh sb="19" eb="21">
      <t>シリョウ</t>
    </rPh>
    <rPh sb="21" eb="23">
      <t>シュルイ</t>
    </rPh>
    <rPh sb="24" eb="26">
      <t>サイダイ</t>
    </rPh>
    <rPh sb="28" eb="30">
      <t>シュルイ</t>
    </rPh>
    <rPh sb="34" eb="36">
      <t>カノウ</t>
    </rPh>
    <rPh sb="40" eb="42">
      <t>シュルイ</t>
    </rPh>
    <rPh sb="42" eb="44">
      <t>イジョウ</t>
    </rPh>
    <rPh sb="45" eb="48">
      <t>イライショ</t>
    </rPh>
    <rPh sb="49" eb="50">
      <t>マイ</t>
    </rPh>
    <rPh sb="51" eb="52">
      <t>ワ</t>
    </rPh>
    <phoneticPr fontId="5"/>
  </si>
  <si>
    <t>・搬入いただく土嚢袋の数を入力してください。</t>
    <rPh sb="1" eb="3">
      <t>ハンニュウ</t>
    </rPh>
    <rPh sb="7" eb="10">
      <t>ドノウフクロ</t>
    </rPh>
    <rPh sb="11" eb="12">
      <t>カズ</t>
    </rPh>
    <phoneticPr fontId="5"/>
  </si>
  <si>
    <t>・各種類ごとの成績書備考に記載が必要な事項を入力してください。</t>
    <rPh sb="1" eb="2">
      <t>カク</t>
    </rPh>
    <rPh sb="2" eb="4">
      <t>シュルイ</t>
    </rPh>
    <rPh sb="7" eb="10">
      <t>セイセキショ</t>
    </rPh>
    <rPh sb="10" eb="12">
      <t>ビコウ</t>
    </rPh>
    <rPh sb="13" eb="15">
      <t>キサイ</t>
    </rPh>
    <rPh sb="16" eb="18">
      <t>ヒツヨウ</t>
    </rPh>
    <rPh sb="19" eb="21">
      <t>ジコウ</t>
    </rPh>
    <phoneticPr fontId="5"/>
  </si>
  <si>
    <t>6.</t>
  </si>
  <si>
    <t>【</t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</si>
  <si>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45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</si>
  <si>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45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</si>
  <si>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45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</si>
  <si>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</si>
  <si>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45"/>
  </si>
  <si>
    <t>（注１）</t>
    <rPh sb="1" eb="2">
      <t>チュウ</t>
    </rPh>
    <phoneticPr fontId="45"/>
  </si>
  <si>
    <t>（注３）</t>
    <rPh sb="1" eb="2">
      <t>チュウ</t>
    </rPh>
    <phoneticPr fontId="45"/>
  </si>
  <si>
    <t>注１</t>
    <rPh sb="0" eb="1">
      <t>チュウ</t>
    </rPh>
    <phoneticPr fontId="42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</si>
  <si>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42"/>
  </si>
  <si>
    <t>注２</t>
    <rPh sb="0" eb="1">
      <t>チュウ</t>
    </rPh>
    <phoneticPr fontId="42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</si>
  <si>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42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</si>
  <si>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42"/>
  </si>
  <si>
    <t>（例：250220001-006）</t>
    <rPh sb="1" eb="2">
      <t>レイ</t>
    </rPh>
    <phoneticPr fontId="45"/>
  </si>
  <si>
    <t>注３</t>
    <rPh sb="0" eb="1">
      <t>チュウ</t>
    </rPh>
    <phoneticPr fontId="42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</si>
  <si>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42"/>
  </si>
  <si>
    <t>●振込先</t>
    <rPh sb="1" eb="4">
      <t>フリコミサキ</t>
    </rPh>
    <phoneticPr fontId="45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</si>
  <si>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45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</si>
  <si>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45"/>
  </si>
  <si>
    <t>公益財団法人鳥取県建設技術センター</t>
    <rPh sb="0" eb="17">
      <t>コウエキ</t>
    </rPh>
    <phoneticPr fontId="45"/>
  </si>
  <si>
    <t>ザイ）トットリケンケンセツギジュツセンター</t>
    <phoneticPr fontId="45"/>
  </si>
  <si>
    <t>※　その他金融機関からの振込には、所定の振込手数料が必要です。</t>
    <phoneticPr fontId="14"/>
  </si>
  <si>
    <t>※　振込手数料は、お客様負担となりますので、予めご了承ください。</t>
    <phoneticPr fontId="14"/>
  </si>
  <si>
    <t>※　振込の控をもって領収書に代えさせていただきます。</t>
    <phoneticPr fontId="14"/>
  </si>
  <si>
    <t>公益財団法人鳥取県建設技術センター</t>
    <rPh sb="0" eb="17">
      <t>コウエキ</t>
    </rPh>
    <phoneticPr fontId="14"/>
  </si>
  <si>
    <t>材料試験課</t>
    <rPh sb="0" eb="2">
      <t>ザイリョウ</t>
    </rPh>
    <rPh sb="2" eb="5">
      <t>シケンカ</t>
    </rPh>
    <phoneticPr fontId="45"/>
  </si>
  <si>
    <t>　電話　0858-26-6377</t>
    <rPh sb="1" eb="3">
      <t>デンワ</t>
    </rPh>
    <phoneticPr fontId="45"/>
  </si>
  <si>
    <t>　FAX　0858-26-6052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</si>
</sst>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50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Calibri"/>
      <family val="2"/>
    </font>
    <font>
      <sz val="12"/>
      <color indexed="8"/>
      <name val="HGP創英角ｺﾞｼｯｸUB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Meiryo UI"/>
      <family val="3"/>
      <charset val="128"/>
    </font>
    <font>
      <b/>
      <sz val="20"/>
      <name val="ＭＳ Ｐ明朝"/>
      <family val="3"/>
      <charset val="128"/>
    </font>
    <font>
      <b/>
      <sz val="11"/>
      <name val="ＭＳ Ｐ明朝"/>
      <family val="1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0"/>
      <color indexed="81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FF"/>
        <bgColor indexed="64"/>
      </patternFill>
    </fill>
  </fills>
  <borders count="98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/>
    <xf numFmtId="0" fontId="2" fillId="0" borderId="0">
      <alignment vertical="center"/>
    </xf>
    <xf numFmtId="0" fontId="1" fillId="0" borderId="0">
      <alignment vertical="center"/>
    </xf>
  </cellStyleXfs>
  <cellXfs count="526">
    <xf numFmtId="0" fontId="0" fillId="0" borderId="0" xfId="0">
      <alignment vertical="center"/>
    </xf>
    <xf numFmtId="0" fontId="0" fillId="2" borderId="0" xfId="0" applyFill="1">
      <alignment vertical="center"/>
    </xf>
    <xf numFmtId="0" fontId="15" fillId="3" borderId="8" xfId="2" applyFont="1" applyFill="1" applyBorder="1" applyAlignment="1">
      <alignment horizontal="center"/>
    </xf>
    <xf numFmtId="0" fontId="16" fillId="0" borderId="9" xfId="2" applyFont="1" applyBorder="1" applyAlignment="1">
      <alignment horizontal="center" vertical="center" wrapText="1"/>
    </xf>
    <xf numFmtId="0" fontId="17" fillId="0" borderId="9" xfId="2" applyFont="1" applyBorder="1" applyAlignment="1">
      <alignment vertical="center" wrapText="1"/>
    </xf>
    <xf numFmtId="0" fontId="17" fillId="0" borderId="9" xfId="2" applyFont="1" applyBorder="1" applyAlignment="1">
      <alignment vertical="center" shrinkToFit="1"/>
    </xf>
    <xf numFmtId="0" fontId="16" fillId="0" borderId="9" xfId="2" applyFont="1" applyBorder="1" applyAlignment="1">
      <alignment vertical="center" wrapText="1"/>
    </xf>
    <xf numFmtId="0" fontId="16" fillId="0" borderId="9" xfId="2" applyFont="1" applyBorder="1" applyAlignment="1">
      <alignment vertical="center" shrinkToFit="1"/>
    </xf>
    <xf numFmtId="0" fontId="16" fillId="0" borderId="10" xfId="2" applyFont="1" applyBorder="1" applyAlignment="1">
      <alignment horizontal="center" vertical="center" wrapText="1"/>
    </xf>
    <xf numFmtId="0" fontId="16" fillId="0" borderId="10" xfId="2" applyFont="1" applyBorder="1" applyAlignment="1">
      <alignment vertical="center" wrapText="1"/>
    </xf>
    <xf numFmtId="49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15" fillId="3" borderId="11" xfId="2" applyFont="1" applyFill="1" applyBorder="1" applyAlignment="1">
      <alignment horizont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right"/>
    </xf>
    <xf numFmtId="0" fontId="8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2" borderId="0" xfId="0" applyFill="1" applyAlignment="1">
      <alignment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2" borderId="0" xfId="0" applyFont="1" applyFill="1">
      <alignment vertical="center"/>
    </xf>
    <xf numFmtId="0" fontId="10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0" fontId="3" fillId="4" borderId="0" xfId="0" applyFont="1" applyFill="1" applyAlignment="1">
      <alignment vertical="center" shrinkToFit="1"/>
    </xf>
    <xf numFmtId="49" fontId="0" fillId="4" borderId="0" xfId="0" applyNumberFormat="1" applyFill="1">
      <alignment vertical="center"/>
    </xf>
    <xf numFmtId="49" fontId="3" fillId="4" borderId="0" xfId="0" applyNumberFormat="1" applyFont="1" applyFill="1">
      <alignment vertical="center"/>
    </xf>
    <xf numFmtId="49" fontId="3" fillId="4" borderId="0" xfId="0" applyNumberFormat="1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6" fillId="2" borderId="30" xfId="0" quotePrefix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8" fillId="4" borderId="0" xfId="0" applyFont="1" applyFill="1" applyAlignment="1">
      <alignment vertical="top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right" vertical="center"/>
    </xf>
    <xf numFmtId="0" fontId="0" fillId="2" borderId="17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38" fontId="6" fillId="2" borderId="21" xfId="0" applyNumberFormat="1" applyFont="1" applyFill="1" applyBorder="1" applyAlignment="1" applyProtection="1">
      <alignment horizontal="right" vertical="center"/>
      <protection hidden="1"/>
    </xf>
    <xf numFmtId="38" fontId="6" fillId="2" borderId="23" xfId="0" applyNumberFormat="1" applyFont="1" applyFill="1" applyBorder="1" applyAlignment="1" applyProtection="1">
      <alignment horizontal="right" vertical="center"/>
      <protection hidden="1"/>
    </xf>
    <xf numFmtId="38" fontId="6" fillId="2" borderId="31" xfId="0" applyNumberFormat="1" applyFont="1" applyFill="1" applyBorder="1" applyAlignment="1" applyProtection="1">
      <alignment horizontal="right" vertical="center"/>
      <protection hidden="1"/>
    </xf>
    <xf numFmtId="38" fontId="6" fillId="2" borderId="32" xfId="0" applyNumberFormat="1" applyFont="1" applyFill="1" applyBorder="1" applyAlignment="1" applyProtection="1">
      <alignment horizontal="right" vertical="center"/>
      <protection hidden="1"/>
    </xf>
    <xf numFmtId="38" fontId="6" fillId="2" borderId="33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0" fontId="8" fillId="4" borderId="0" xfId="0" applyFont="1" applyFill="1" applyAlignment="1" applyProtection="1">
      <alignment vertical="top"/>
      <protection hidden="1"/>
    </xf>
    <xf numFmtId="0" fontId="8" fillId="2" borderId="0" xfId="0" applyFont="1" applyFill="1" applyProtection="1">
      <alignment vertical="center"/>
      <protection hidden="1"/>
    </xf>
    <xf numFmtId="0" fontId="10" fillId="4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top"/>
      <protection hidden="1"/>
    </xf>
    <xf numFmtId="0" fontId="6" fillId="4" borderId="0" xfId="0" applyFont="1" applyFill="1" applyProtection="1">
      <alignment vertical="center"/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7" fillId="2" borderId="0" xfId="0" applyFont="1" applyFill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49" fontId="0" fillId="4" borderId="0" xfId="0" applyNumberFormat="1" applyFill="1" applyProtection="1">
      <alignment vertical="center"/>
      <protection hidden="1"/>
    </xf>
    <xf numFmtId="49" fontId="3" fillId="4" borderId="0" xfId="0" applyNumberFormat="1" applyFont="1" applyFill="1" applyProtection="1">
      <alignment vertical="center"/>
      <protection hidden="1"/>
    </xf>
    <xf numFmtId="49" fontId="3" fillId="4" borderId="0" xfId="0" applyNumberFormat="1" applyFont="1" applyFill="1" applyAlignment="1" applyProtection="1">
      <alignment horizontal="left" vertical="center"/>
      <protection hidden="1"/>
    </xf>
    <xf numFmtId="0" fontId="3" fillId="4" borderId="0" xfId="0" applyFont="1" applyFill="1" applyProtection="1">
      <alignment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0" fillId="2" borderId="17" xfId="0" applyFill="1" applyBorder="1" applyProtection="1">
      <alignment vertical="center"/>
      <protection hidden="1"/>
    </xf>
    <xf numFmtId="0" fontId="0" fillId="2" borderId="18" xfId="0" applyFill="1" applyBorder="1" applyProtection="1">
      <alignment vertical="center"/>
      <protection hidden="1"/>
    </xf>
    <xf numFmtId="0" fontId="11" fillId="4" borderId="6" xfId="0" applyFont="1" applyFill="1" applyBorder="1" applyAlignment="1" applyProtection="1">
      <alignment vertical="center" shrinkToFit="1"/>
      <protection hidden="1"/>
    </xf>
    <xf numFmtId="0" fontId="0" fillId="2" borderId="6" xfId="0" applyFill="1" applyBorder="1" applyProtection="1">
      <alignment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quotePrefix="1" applyFill="1" applyProtection="1">
      <alignment vertical="center"/>
      <protection hidden="1"/>
    </xf>
    <xf numFmtId="0" fontId="12" fillId="4" borderId="0" xfId="0" applyFont="1" applyFill="1" applyProtection="1">
      <alignment vertical="center"/>
      <protection hidden="1"/>
    </xf>
    <xf numFmtId="0" fontId="0" fillId="2" borderId="0" xfId="0" quotePrefix="1" applyFill="1" applyAlignment="1" applyProtection="1">
      <protection hidden="1"/>
    </xf>
    <xf numFmtId="0" fontId="0" fillId="2" borderId="0" xfId="0" quotePrefix="1" applyFill="1" applyAlignment="1" applyProtection="1">
      <alignment horizontal="left" vertical="center"/>
      <protection hidden="1"/>
    </xf>
    <xf numFmtId="0" fontId="24" fillId="4" borderId="0" xfId="0" applyFont="1" applyFill="1" applyAlignment="1" applyProtection="1">
      <alignment horizontal="left" vertical="center" readingOrder="1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0" fillId="4" borderId="35" xfId="0" applyFill="1" applyBorder="1" applyProtection="1">
      <alignment vertical="center"/>
      <protection hidden="1"/>
    </xf>
    <xf numFmtId="0" fontId="0" fillId="4" borderId="6" xfId="0" applyFill="1" applyBorder="1" applyProtection="1">
      <alignment vertical="center"/>
      <protection hidden="1"/>
    </xf>
    <xf numFmtId="0" fontId="0" fillId="2" borderId="7" xfId="0" applyFill="1" applyBorder="1" applyProtection="1">
      <alignment vertical="center"/>
      <protection hidden="1"/>
    </xf>
    <xf numFmtId="49" fontId="0" fillId="2" borderId="0" xfId="0" applyNumberFormat="1" applyFill="1" applyProtection="1">
      <alignment vertical="center"/>
      <protection hidden="1"/>
    </xf>
    <xf numFmtId="0" fontId="6" fillId="2" borderId="41" xfId="0" applyFont="1" applyFill="1" applyBorder="1" applyProtection="1">
      <alignment vertical="center"/>
      <protection hidden="1"/>
    </xf>
    <xf numFmtId="0" fontId="0" fillId="2" borderId="1" xfId="0" applyFill="1" applyBorder="1" applyProtection="1">
      <alignment vertical="center"/>
      <protection hidden="1"/>
    </xf>
    <xf numFmtId="0" fontId="0" fillId="4" borderId="5" xfId="0" applyFill="1" applyBorder="1" applyProtection="1">
      <alignment vertical="center"/>
      <protection hidden="1"/>
    </xf>
    <xf numFmtId="0" fontId="0" fillId="2" borderId="5" xfId="0" applyFill="1" applyBorder="1" applyProtection="1">
      <alignment vertical="center"/>
      <protection hidden="1"/>
    </xf>
    <xf numFmtId="49" fontId="0" fillId="2" borderId="5" xfId="0" applyNumberFormat="1" applyFill="1" applyBorder="1" applyProtection="1">
      <alignment vertical="center"/>
      <protection hidden="1"/>
    </xf>
    <xf numFmtId="0" fontId="0" fillId="4" borderId="16" xfId="0" applyFill="1" applyBorder="1" applyProtection="1">
      <alignment vertical="center"/>
      <protection hidden="1"/>
    </xf>
    <xf numFmtId="0" fontId="7" fillId="2" borderId="43" xfId="0" applyFont="1" applyFill="1" applyBorder="1" applyAlignment="1">
      <alignment horizontal="center" vertical="center"/>
    </xf>
    <xf numFmtId="38" fontId="6" fillId="2" borderId="18" xfId="0" applyNumberFormat="1" applyFont="1" applyFill="1" applyBorder="1" applyAlignment="1" applyProtection="1">
      <alignment horizontal="center" vertical="center"/>
      <protection hidden="1"/>
    </xf>
    <xf numFmtId="38" fontId="6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73" xfId="0" applyFont="1" applyFill="1" applyBorder="1" applyAlignment="1">
      <alignment horizontal="center" vertical="center"/>
    </xf>
    <xf numFmtId="38" fontId="6" fillId="2" borderId="74" xfId="0" applyNumberFormat="1" applyFont="1" applyFill="1" applyBorder="1" applyAlignment="1" applyProtection="1">
      <alignment horizontal="right" vertical="center"/>
      <protection hidden="1"/>
    </xf>
    <xf numFmtId="38" fontId="6" fillId="2" borderId="75" xfId="0" applyNumberFormat="1" applyFont="1" applyFill="1" applyBorder="1" applyAlignment="1" applyProtection="1">
      <alignment horizontal="right" vertical="center"/>
      <protection hidden="1"/>
    </xf>
    <xf numFmtId="38" fontId="6" fillId="2" borderId="76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53" xfId="0" applyFill="1" applyBorder="1" applyProtection="1">
      <alignment vertical="center"/>
      <protection hidden="1"/>
    </xf>
    <xf numFmtId="0" fontId="0" fillId="2" borderId="46" xfId="0" applyFill="1" applyBorder="1" applyProtection="1">
      <alignment vertical="center"/>
      <protection hidden="1"/>
    </xf>
    <xf numFmtId="0" fontId="11" fillId="4" borderId="46" xfId="0" applyFont="1" applyFill="1" applyBorder="1" applyAlignment="1" applyProtection="1">
      <alignment vertical="center" shrinkToFit="1"/>
      <protection hidden="1"/>
    </xf>
    <xf numFmtId="0" fontId="7" fillId="0" borderId="0" xfId="0" applyFont="1">
      <alignment vertical="center"/>
    </xf>
    <xf numFmtId="0" fontId="18" fillId="4" borderId="0" xfId="0" applyFont="1" applyFill="1" applyProtection="1">
      <alignment vertical="center"/>
      <protection hidden="1"/>
    </xf>
    <xf numFmtId="0" fontId="21" fillId="2" borderId="43" xfId="0" applyFont="1" applyFill="1" applyBorder="1" applyAlignment="1">
      <alignment horizontal="center" vertical="center"/>
    </xf>
    <xf numFmtId="49" fontId="3" fillId="4" borderId="0" xfId="0" applyNumberFormat="1" applyFont="1" applyFill="1" applyAlignment="1" applyProtection="1">
      <alignment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hidden="1"/>
    </xf>
    <xf numFmtId="0" fontId="21" fillId="2" borderId="43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38" fontId="6" fillId="2" borderId="57" xfId="0" applyNumberFormat="1" applyFont="1" applyFill="1" applyBorder="1" applyAlignment="1" applyProtection="1">
      <alignment horizontal="center" vertical="center"/>
      <protection hidden="1"/>
    </xf>
    <xf numFmtId="38" fontId="6" fillId="2" borderId="86" xfId="0" applyNumberFormat="1" applyFont="1" applyFill="1" applyBorder="1" applyAlignment="1" applyProtection="1">
      <alignment horizontal="right" vertical="center"/>
      <protection hidden="1"/>
    </xf>
    <xf numFmtId="38" fontId="6" fillId="2" borderId="56" xfId="0" applyNumberFormat="1" applyFont="1" applyFill="1" applyBorder="1" applyAlignment="1" applyProtection="1">
      <alignment horizontal="center" vertical="center"/>
      <protection hidden="1"/>
    </xf>
    <xf numFmtId="38" fontId="6" fillId="2" borderId="87" xfId="0" applyNumberFormat="1" applyFont="1" applyFill="1" applyBorder="1" applyAlignment="1" applyProtection="1">
      <alignment horizontal="right" vertical="center"/>
      <protection hidden="1"/>
    </xf>
    <xf numFmtId="0" fontId="6" fillId="4" borderId="6" xfId="0" applyFont="1" applyFill="1" applyBorder="1">
      <alignment vertical="center"/>
    </xf>
    <xf numFmtId="0" fontId="7" fillId="4" borderId="6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46" xfId="0" applyFill="1" applyBorder="1" applyAlignment="1">
      <alignment vertical="center" wrapText="1"/>
    </xf>
    <xf numFmtId="0" fontId="6" fillId="4" borderId="91" xfId="0" applyFont="1" applyFill="1" applyBorder="1" applyAlignment="1">
      <alignment vertical="center" wrapText="1"/>
    </xf>
    <xf numFmtId="0" fontId="0" fillId="4" borderId="91" xfId="0" applyFill="1" applyBorder="1">
      <alignment vertical="center"/>
    </xf>
    <xf numFmtId="0" fontId="6" fillId="4" borderId="91" xfId="0" applyFont="1" applyFill="1" applyBorder="1">
      <alignment vertical="center"/>
    </xf>
    <xf numFmtId="0" fontId="6" fillId="4" borderId="91" xfId="0" applyFont="1" applyFill="1" applyBorder="1" applyAlignment="1">
      <alignment horizontal="center" vertical="center"/>
    </xf>
    <xf numFmtId="0" fontId="27" fillId="4" borderId="91" xfId="0" applyFont="1" applyFill="1" applyBorder="1">
      <alignment vertical="center"/>
    </xf>
    <xf numFmtId="0" fontId="0" fillId="4" borderId="91" xfId="0" applyFill="1" applyBorder="1" applyAlignment="1">
      <alignment horizontal="right" vertical="center"/>
    </xf>
    <xf numFmtId="0" fontId="0" fillId="4" borderId="92" xfId="0" applyFill="1" applyBorder="1" applyAlignment="1">
      <alignment vertical="center" wrapText="1"/>
    </xf>
    <xf numFmtId="38" fontId="0" fillId="2" borderId="0" xfId="1" applyFont="1" applyFill="1" applyBorder="1" applyAlignment="1" applyProtection="1">
      <alignment horizontal="right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6" xfId="0" applyFill="1" applyBorder="1" applyAlignment="1">
      <alignment horizontal="left" vertical="center" wrapText="1"/>
    </xf>
    <xf numFmtId="38" fontId="6" fillId="2" borderId="75" xfId="1" applyFont="1" applyFill="1" applyBorder="1" applyAlignment="1" applyProtection="1">
      <alignment horizontal="right" vertical="center"/>
      <protection hidden="1"/>
    </xf>
    <xf numFmtId="38" fontId="6" fillId="2" borderId="88" xfId="1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38" fontId="0" fillId="2" borderId="0" xfId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center" vertical="center"/>
      <protection hidden="1"/>
    </xf>
    <xf numFmtId="0" fontId="30" fillId="2" borderId="0" xfId="0" applyFont="1" applyFill="1">
      <alignment vertical="center"/>
    </xf>
    <xf numFmtId="0" fontId="30" fillId="2" borderId="0" xfId="0" applyFont="1" applyFill="1" applyProtection="1">
      <alignment vertical="center"/>
      <protection hidden="1"/>
    </xf>
    <xf numFmtId="0" fontId="32" fillId="2" borderId="0" xfId="0" applyFont="1" applyFill="1" applyProtection="1">
      <alignment vertical="center"/>
      <protection hidden="1"/>
    </xf>
    <xf numFmtId="0" fontId="8" fillId="2" borderId="0" xfId="0" applyFont="1" applyFill="1" applyAlignment="1">
      <alignment horizontal="right" vertical="center"/>
    </xf>
    <xf numFmtId="49" fontId="3" fillId="4" borderId="0" xfId="0" applyNumberFormat="1" applyFont="1" applyFill="1" applyAlignment="1">
      <alignment horizontal="left" vertical="center" shrinkToFit="1"/>
    </xf>
    <xf numFmtId="49" fontId="0" fillId="4" borderId="0" xfId="0" applyNumberFormat="1" applyFill="1" applyAlignment="1">
      <alignment horizontal="left" vertical="center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0" fillId="4" borderId="0" xfId="0" quotePrefix="1" applyFill="1" applyAlignment="1">
      <alignment vertical="top"/>
    </xf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27" fillId="4" borderId="0" xfId="0" applyFont="1" applyFill="1">
      <alignment vertical="center"/>
    </xf>
    <xf numFmtId="0" fontId="7" fillId="4" borderId="0" xfId="0" applyFont="1" applyFill="1" applyAlignment="1">
      <alignment horizontal="right" vertical="top"/>
    </xf>
    <xf numFmtId="38" fontId="7" fillId="4" borderId="0" xfId="1" applyFont="1" applyFill="1" applyBorder="1" applyAlignment="1" applyProtection="1">
      <alignment horizontal="right" vertical="top"/>
    </xf>
    <xf numFmtId="0" fontId="0" fillId="4" borderId="0" xfId="0" applyFill="1" applyAlignment="1">
      <alignment horizontal="left" vertical="top"/>
    </xf>
    <xf numFmtId="0" fontId="0" fillId="4" borderId="0" xfId="0" quotePrefix="1" applyFill="1" applyAlignment="1"/>
    <xf numFmtId="0" fontId="6" fillId="4" borderId="0" xfId="0" applyFont="1" applyFill="1" applyAlignment="1"/>
    <xf numFmtId="0" fontId="0" fillId="4" borderId="0" xfId="0" applyFill="1" applyAlignment="1"/>
    <xf numFmtId="0" fontId="0" fillId="4" borderId="0" xfId="0" applyFill="1" applyAlignment="1">
      <alignment horizontal="right"/>
    </xf>
    <xf numFmtId="0" fontId="12" fillId="4" borderId="0" xfId="0" applyFont="1" applyFill="1" applyAlignment="1"/>
    <xf numFmtId="0" fontId="0" fillId="2" borderId="0" xfId="0" applyFill="1" applyAlignment="1">
      <alignment horizontal="left" vertical="center"/>
    </xf>
    <xf numFmtId="0" fontId="0" fillId="4" borderId="0" xfId="0" quotePrefix="1" applyFill="1" applyAlignment="1">
      <alignment horizontal="left" vertical="center"/>
    </xf>
    <xf numFmtId="0" fontId="24" fillId="4" borderId="0" xfId="0" applyFont="1" applyFill="1" applyAlignment="1">
      <alignment horizontal="left" vertical="center" readingOrder="1"/>
    </xf>
    <xf numFmtId="0" fontId="8" fillId="2" borderId="0" xfId="0" applyFont="1" applyFill="1" applyAlignment="1">
      <alignment horizontal="right"/>
    </xf>
    <xf numFmtId="0" fontId="0" fillId="4" borderId="3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41" xfId="0" applyFill="1" applyBorder="1">
      <alignment vertical="center"/>
    </xf>
    <xf numFmtId="49" fontId="0" fillId="2" borderId="0" xfId="0" applyNumberFormat="1" applyFill="1">
      <alignment vertical="center"/>
    </xf>
    <xf numFmtId="0" fontId="0" fillId="2" borderId="25" xfId="0" applyFill="1" applyBorder="1">
      <alignment vertical="center"/>
    </xf>
    <xf numFmtId="0" fontId="6" fillId="2" borderId="41" xfId="0" applyFont="1" applyFill="1" applyBorder="1">
      <alignment vertical="center"/>
    </xf>
    <xf numFmtId="0" fontId="0" fillId="2" borderId="5" xfId="0" applyFill="1" applyBorder="1">
      <alignment vertical="center"/>
    </xf>
    <xf numFmtId="49" fontId="0" fillId="2" borderId="5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0" fillId="4" borderId="5" xfId="0" applyFill="1" applyBorder="1">
      <alignment vertical="center"/>
    </xf>
    <xf numFmtId="0" fontId="6" fillId="2" borderId="16" xfId="0" applyFont="1" applyFill="1" applyBorder="1">
      <alignment vertical="center"/>
    </xf>
    <xf numFmtId="0" fontId="7" fillId="4" borderId="0" xfId="0" applyFont="1" applyFill="1">
      <alignment vertical="center"/>
    </xf>
    <xf numFmtId="0" fontId="6" fillId="4" borderId="8" xfId="0" applyFont="1" applyFill="1" applyBorder="1" applyAlignment="1">
      <alignment horizontal="center" vertical="center"/>
    </xf>
    <xf numFmtId="0" fontId="12" fillId="4" borderId="0" xfId="0" applyFont="1" applyFill="1">
      <alignment vertical="center"/>
    </xf>
    <xf numFmtId="0" fontId="0" fillId="4" borderId="0" xfId="0" applyFill="1" applyAlignment="1">
      <alignment horizontal="left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right" vertical="center"/>
    </xf>
    <xf numFmtId="0" fontId="0" fillId="4" borderId="91" xfId="0" applyFill="1" applyBorder="1" applyAlignment="1">
      <alignment horizontal="center" vertical="center" shrinkToFit="1"/>
    </xf>
    <xf numFmtId="0" fontId="29" fillId="4" borderId="46" xfId="0" applyFont="1" applyFill="1" applyBorder="1" applyAlignment="1">
      <alignment horizontal="center" vertical="center" shrinkToFit="1"/>
    </xf>
    <xf numFmtId="0" fontId="0" fillId="4" borderId="91" xfId="0" applyFill="1" applyBorder="1" applyAlignment="1">
      <alignment vertical="center" shrinkToFit="1"/>
    </xf>
    <xf numFmtId="0" fontId="7" fillId="4" borderId="0" xfId="0" applyFont="1" applyFill="1" applyAlignment="1" applyProtection="1">
      <alignment horizontal="left" vertical="center" indent="1"/>
      <protection hidden="1"/>
    </xf>
    <xf numFmtId="0" fontId="7" fillId="4" borderId="0" xfId="0" applyFont="1" applyFill="1" applyAlignment="1">
      <alignment horizontal="left" vertical="top" indent="1"/>
    </xf>
    <xf numFmtId="0" fontId="33" fillId="4" borderId="46" xfId="0" applyFont="1" applyFill="1" applyBorder="1" applyAlignment="1" applyProtection="1">
      <alignment horizontal="center" vertical="center" shrinkToFit="1"/>
      <protection hidden="1"/>
    </xf>
    <xf numFmtId="0" fontId="0" fillId="4" borderId="55" xfId="0" applyFill="1" applyBorder="1" applyAlignment="1" applyProtection="1">
      <alignment horizontal="center" vertical="center"/>
      <protection hidden="1"/>
    </xf>
    <xf numFmtId="38" fontId="6" fillId="2" borderId="23" xfId="1" applyFont="1" applyFill="1" applyBorder="1" applyAlignment="1" applyProtection="1">
      <alignment horizontal="right" vertical="center"/>
      <protection hidden="1"/>
    </xf>
    <xf numFmtId="0" fontId="7" fillId="2" borderId="62" xfId="0" applyFont="1" applyFill="1" applyBorder="1" applyAlignment="1" applyProtection="1">
      <alignment horizontal="center" vertical="center"/>
      <protection hidden="1"/>
    </xf>
    <xf numFmtId="38" fontId="6" fillId="2" borderId="39" xfId="0" applyNumberFormat="1" applyFont="1" applyFill="1" applyBorder="1" applyAlignment="1" applyProtection="1">
      <alignment horizontal="center" vertical="center"/>
      <protection hidden="1"/>
    </xf>
    <xf numFmtId="38" fontId="6" fillId="2" borderId="41" xfId="0" applyNumberFormat="1" applyFont="1" applyFill="1" applyBorder="1" applyAlignment="1" applyProtection="1">
      <alignment horizontal="center" vertical="center"/>
      <protection hidden="1"/>
    </xf>
    <xf numFmtId="38" fontId="6" fillId="2" borderId="58" xfId="0" applyNumberFormat="1" applyFont="1" applyFill="1" applyBorder="1" applyAlignment="1" applyProtection="1">
      <alignment horizontal="center" vertical="center"/>
      <protection hidden="1"/>
    </xf>
    <xf numFmtId="38" fontId="6" fillId="2" borderId="61" xfId="0" applyNumberFormat="1" applyFont="1" applyFill="1" applyBorder="1" applyAlignment="1" applyProtection="1">
      <alignment horizontal="center" vertical="center"/>
      <protection hidden="1"/>
    </xf>
    <xf numFmtId="38" fontId="6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19" xfId="0" applyFill="1" applyBorder="1" applyAlignment="1">
      <alignment horizontal="center" vertical="center"/>
    </xf>
    <xf numFmtId="0" fontId="7" fillId="2" borderId="43" xfId="0" applyFont="1" applyFill="1" applyBorder="1" applyAlignment="1" applyProtection="1">
      <alignment horizontal="center" vertical="center"/>
      <protection hidden="1"/>
    </xf>
    <xf numFmtId="0" fontId="7" fillId="2" borderId="73" xfId="0" applyFont="1" applyFill="1" applyBorder="1" applyAlignment="1" applyProtection="1">
      <alignment horizontal="center" vertical="center"/>
      <protection hidden="1"/>
    </xf>
    <xf numFmtId="0" fontId="6" fillId="2" borderId="30" xfId="0" quotePrefix="1" applyFont="1" applyFill="1" applyBorder="1" applyAlignment="1" applyProtection="1">
      <alignment horizontal="center" vertical="center"/>
      <protection hidden="1"/>
    </xf>
    <xf numFmtId="0" fontId="0" fillId="4" borderId="50" xfId="0" applyFill="1" applyBorder="1" applyProtection="1">
      <alignment vertical="center"/>
      <protection hidden="1"/>
    </xf>
    <xf numFmtId="0" fontId="7" fillId="2" borderId="50" xfId="0" applyFont="1" applyFill="1" applyBorder="1" applyProtection="1">
      <alignment vertical="center"/>
      <protection hidden="1"/>
    </xf>
    <xf numFmtId="0" fontId="0" fillId="2" borderId="50" xfId="0" applyFill="1" applyBorder="1" applyProtection="1">
      <alignment vertical="center"/>
      <protection hidden="1"/>
    </xf>
    <xf numFmtId="176" fontId="7" fillId="2" borderId="50" xfId="0" applyNumberFormat="1" applyFont="1" applyFill="1" applyBorder="1" applyAlignment="1">
      <alignment horizontal="left" vertical="top"/>
    </xf>
    <xf numFmtId="0" fontId="7" fillId="2" borderId="50" xfId="0" applyFont="1" applyFill="1" applyBorder="1" applyAlignment="1" applyProtection="1">
      <alignment vertical="top"/>
      <protection hidden="1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38" fontId="6" fillId="4" borderId="9" xfId="1" applyFont="1" applyFill="1" applyBorder="1" applyAlignment="1" applyProtection="1">
      <alignment horizontal="center" vertical="center"/>
      <protection hidden="1"/>
    </xf>
    <xf numFmtId="38" fontId="6" fillId="4" borderId="27" xfId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>
      <alignment vertical="center" wrapText="1" shrinkToFit="1"/>
    </xf>
    <xf numFmtId="0" fontId="8" fillId="2" borderId="5" xfId="0" applyFont="1" applyFill="1" applyBorder="1" applyAlignment="1">
      <alignment vertical="center" wrapText="1" shrinkToFit="1"/>
    </xf>
    <xf numFmtId="0" fontId="8" fillId="2" borderId="16" xfId="0" applyFont="1" applyFill="1" applyBorder="1" applyAlignment="1">
      <alignment vertical="center" wrapText="1" shrinkToFit="1"/>
    </xf>
    <xf numFmtId="38" fontId="7" fillId="2" borderId="59" xfId="1" applyFont="1" applyFill="1" applyBorder="1" applyAlignment="1" applyProtection="1">
      <alignment vertical="center" wrapText="1"/>
      <protection hidden="1"/>
    </xf>
    <xf numFmtId="38" fontId="7" fillId="2" borderId="57" xfId="1" applyFont="1" applyFill="1" applyBorder="1" applyAlignment="1" applyProtection="1">
      <alignment vertical="center" wrapText="1"/>
      <protection hidden="1"/>
    </xf>
    <xf numFmtId="38" fontId="6" fillId="4" borderId="26" xfId="1" applyFont="1" applyFill="1" applyBorder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 applyProtection="1">
      <alignment horizontal="distributed" vertical="center" shrinkToFit="1"/>
      <protection hidden="1"/>
    </xf>
    <xf numFmtId="0" fontId="7" fillId="2" borderId="56" xfId="0" applyFont="1" applyFill="1" applyBorder="1" applyAlignment="1" applyProtection="1">
      <alignment horizontal="distributed" vertical="center" shrinkToFit="1"/>
      <protection hidden="1"/>
    </xf>
    <xf numFmtId="0" fontId="7" fillId="2" borderId="61" xfId="0" applyFont="1" applyFill="1" applyBorder="1" applyAlignment="1" applyProtection="1">
      <alignment horizontal="distributed" vertical="center" shrinkToFit="1"/>
      <protection hidden="1"/>
    </xf>
    <xf numFmtId="38" fontId="7" fillId="2" borderId="60" xfId="1" applyFont="1" applyFill="1" applyBorder="1" applyAlignment="1" applyProtection="1">
      <alignment vertical="center"/>
      <protection hidden="1"/>
    </xf>
    <xf numFmtId="38" fontId="7" fillId="2" borderId="56" xfId="1" applyFont="1" applyFill="1" applyBorder="1" applyAlignment="1" applyProtection="1">
      <alignment vertical="center"/>
      <protection hidden="1"/>
    </xf>
    <xf numFmtId="0" fontId="0" fillId="4" borderId="6" xfId="0" applyFill="1" applyBorder="1" applyAlignment="1" applyProtection="1">
      <alignment horizontal="left" vertic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4" borderId="5" xfId="0" applyFill="1" applyBorder="1" applyAlignment="1" applyProtection="1">
      <alignment horizontal="left" vertical="center"/>
      <protection hidden="1"/>
    </xf>
    <xf numFmtId="0" fontId="0" fillId="2" borderId="40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 applyProtection="1">
      <alignment horizontal="center" vertical="center"/>
      <protection hidden="1"/>
    </xf>
    <xf numFmtId="0" fontId="6" fillId="2" borderId="3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38" fontId="6" fillId="4" borderId="10" xfId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38" fontId="0" fillId="4" borderId="4" xfId="0" applyNumberFormat="1" applyFill="1" applyBorder="1" applyAlignment="1" applyProtection="1">
      <alignment horizontal="right" vertical="center"/>
      <protection hidden="1"/>
    </xf>
    <xf numFmtId="38" fontId="0" fillId="4" borderId="24" xfId="0" applyNumberFormat="1" applyFill="1" applyBorder="1" applyAlignment="1" applyProtection="1">
      <alignment horizontal="right" vertical="center"/>
      <protection hidden="1"/>
    </xf>
    <xf numFmtId="38" fontId="0" fillId="2" borderId="36" xfId="1" applyFont="1" applyFill="1" applyBorder="1" applyAlignment="1" applyProtection="1">
      <alignment horizontal="right" vertical="center"/>
      <protection hidden="1"/>
    </xf>
    <xf numFmtId="38" fontId="0" fillId="2" borderId="48" xfId="1" applyFont="1" applyFill="1" applyBorder="1" applyAlignment="1" applyProtection="1">
      <alignment horizontal="right" vertical="center"/>
      <protection hidden="1"/>
    </xf>
    <xf numFmtId="38" fontId="0" fillId="2" borderId="38" xfId="1" applyFont="1" applyFill="1" applyBorder="1" applyAlignment="1" applyProtection="1">
      <alignment horizontal="right" vertical="center"/>
      <protection hidden="1"/>
    </xf>
    <xf numFmtId="38" fontId="0" fillId="2" borderId="49" xfId="1" applyFont="1" applyFill="1" applyBorder="1" applyAlignment="1" applyProtection="1">
      <alignment horizontal="right" vertical="center"/>
      <protection hidden="1"/>
    </xf>
    <xf numFmtId="0" fontId="7" fillId="4" borderId="6" xfId="0" applyFont="1" applyFill="1" applyBorder="1" applyAlignment="1">
      <alignment horizontal="center" vertical="center" shrinkToFit="1"/>
    </xf>
    <xf numFmtId="0" fontId="6" fillId="4" borderId="3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55" xfId="0" applyFont="1" applyFill="1" applyBorder="1" applyAlignment="1">
      <alignment horizontal="right" vertical="center" shrinkToFit="1"/>
    </xf>
    <xf numFmtId="0" fontId="6" fillId="4" borderId="46" xfId="0" applyFont="1" applyFill="1" applyBorder="1" applyAlignment="1">
      <alignment horizontal="right" vertical="center" shrinkToFit="1"/>
    </xf>
    <xf numFmtId="0" fontId="0" fillId="4" borderId="55" xfId="0" applyFill="1" applyBorder="1" applyAlignment="1">
      <alignment horizontal="center" vertical="center" shrinkToFit="1"/>
    </xf>
    <xf numFmtId="0" fontId="0" fillId="4" borderId="46" xfId="0" applyFill="1" applyBorder="1" applyAlignment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textRotation="255"/>
    </xf>
    <xf numFmtId="0" fontId="6" fillId="4" borderId="3" xfId="0" applyFont="1" applyFill="1" applyBorder="1" applyAlignment="1">
      <alignment horizontal="center" vertical="center" textRotation="255"/>
    </xf>
    <xf numFmtId="0" fontId="7" fillId="4" borderId="3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3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 applyProtection="1">
      <alignment vertical="center" wrapText="1"/>
      <protection hidden="1"/>
    </xf>
    <xf numFmtId="0" fontId="8" fillId="2" borderId="6" xfId="0" applyFont="1" applyFill="1" applyBorder="1" applyAlignment="1" applyProtection="1">
      <alignment vertical="center" wrapText="1"/>
      <protection hidden="1"/>
    </xf>
    <xf numFmtId="0" fontId="8" fillId="2" borderId="41" xfId="0" applyFont="1" applyFill="1" applyBorder="1" applyAlignment="1" applyProtection="1">
      <alignment vertical="center" wrapText="1"/>
      <protection hidden="1"/>
    </xf>
    <xf numFmtId="38" fontId="7" fillId="2" borderId="35" xfId="1" applyFont="1" applyFill="1" applyBorder="1" applyAlignment="1" applyProtection="1">
      <alignment vertical="center"/>
      <protection hidden="1"/>
    </xf>
    <xf numFmtId="38" fontId="7" fillId="2" borderId="6" xfId="1" applyFont="1" applyFill="1" applyBorder="1" applyAlignment="1" applyProtection="1">
      <alignment vertical="center"/>
      <protection hidden="1"/>
    </xf>
    <xf numFmtId="0" fontId="7" fillId="2" borderId="40" xfId="0" applyFont="1" applyFill="1" applyBorder="1" applyAlignment="1" applyProtection="1">
      <alignment vertical="center" wrapText="1"/>
      <protection hidden="1"/>
    </xf>
    <xf numFmtId="0" fontId="7" fillId="2" borderId="18" xfId="0" applyFont="1" applyFill="1" applyBorder="1" applyAlignment="1" applyProtection="1">
      <alignment vertical="center" wrapText="1"/>
      <protection hidden="1"/>
    </xf>
    <xf numFmtId="0" fontId="7" fillId="2" borderId="39" xfId="0" applyFont="1" applyFill="1" applyBorder="1" applyAlignment="1" applyProtection="1">
      <alignment vertical="center" wrapText="1"/>
      <protection hidden="1"/>
    </xf>
    <xf numFmtId="38" fontId="7" fillId="2" borderId="40" xfId="1" applyFont="1" applyFill="1" applyBorder="1" applyAlignment="1" applyProtection="1">
      <alignment vertical="center"/>
      <protection hidden="1"/>
    </xf>
    <xf numFmtId="38" fontId="7" fillId="2" borderId="18" xfId="1" applyFont="1" applyFill="1" applyBorder="1" applyAlignment="1" applyProtection="1">
      <alignment vertical="center"/>
      <protection hidden="1"/>
    </xf>
    <xf numFmtId="0" fontId="8" fillId="2" borderId="40" xfId="0" applyFont="1" applyFill="1" applyBorder="1" applyAlignment="1">
      <alignment vertical="center" wrapText="1" shrinkToFit="1"/>
    </xf>
    <xf numFmtId="0" fontId="8" fillId="0" borderId="18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6" fillId="2" borderId="2" xfId="0" applyFont="1" applyFill="1" applyBorder="1" applyAlignment="1" applyProtection="1">
      <alignment horizontal="center" vertical="top" textRotation="255"/>
      <protection hidden="1"/>
    </xf>
    <xf numFmtId="0" fontId="28" fillId="4" borderId="90" xfId="0" applyFont="1" applyFill="1" applyBorder="1" applyAlignment="1">
      <alignment horizontal="center" vertical="center" shrinkToFit="1"/>
    </xf>
    <xf numFmtId="0" fontId="28" fillId="4" borderId="91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 applyProtection="1">
      <alignment horizontal="distributed" vertical="center" shrinkToFit="1"/>
      <protection hidden="1"/>
    </xf>
    <xf numFmtId="0" fontId="7" fillId="2" borderId="18" xfId="0" applyFont="1" applyFill="1" applyBorder="1" applyAlignment="1" applyProtection="1">
      <alignment horizontal="distributed" vertical="center" shrinkToFit="1"/>
      <protection hidden="1"/>
    </xf>
    <xf numFmtId="0" fontId="7" fillId="2" borderId="39" xfId="0" applyFont="1" applyFill="1" applyBorder="1" applyAlignment="1" applyProtection="1">
      <alignment horizontal="distributed" vertical="center" shrinkToFit="1"/>
      <protection hidden="1"/>
    </xf>
    <xf numFmtId="0" fontId="7" fillId="2" borderId="40" xfId="0" applyFont="1" applyFill="1" applyBorder="1" applyAlignment="1" applyProtection="1">
      <alignment vertical="center" shrinkToFit="1"/>
      <protection hidden="1"/>
    </xf>
    <xf numFmtId="0" fontId="7" fillId="2" borderId="18" xfId="0" applyFont="1" applyFill="1" applyBorder="1" applyAlignment="1" applyProtection="1">
      <alignment vertical="center" shrinkToFit="1"/>
      <protection hidden="1"/>
    </xf>
    <xf numFmtId="0" fontId="7" fillId="2" borderId="39" xfId="0" applyFont="1" applyFill="1" applyBorder="1" applyAlignment="1" applyProtection="1">
      <alignment vertical="center" shrinkToFit="1"/>
      <protection hidden="1"/>
    </xf>
    <xf numFmtId="0" fontId="19" fillId="2" borderId="97" xfId="0" applyFont="1" applyFill="1" applyBorder="1" applyAlignment="1" applyProtection="1">
      <alignment vertical="center" textRotation="255"/>
      <protection hidden="1"/>
    </xf>
    <xf numFmtId="0" fontId="19" fillId="2" borderId="95" xfId="0" applyFont="1" applyFill="1" applyBorder="1" applyAlignment="1" applyProtection="1">
      <alignment vertical="center" textRotation="255"/>
      <protection hidden="1"/>
    </xf>
    <xf numFmtId="0" fontId="19" fillId="2" borderId="96" xfId="0" applyFont="1" applyFill="1" applyBorder="1" applyAlignment="1" applyProtection="1">
      <alignment vertical="center" textRotation="255"/>
      <protection hidden="1"/>
    </xf>
    <xf numFmtId="0" fontId="7" fillId="2" borderId="59" xfId="0" applyFont="1" applyFill="1" applyBorder="1" applyAlignment="1" applyProtection="1">
      <alignment horizontal="distributed" vertical="center" shrinkToFit="1"/>
      <protection hidden="1"/>
    </xf>
    <xf numFmtId="0" fontId="7" fillId="2" borderId="57" xfId="0" applyFont="1" applyFill="1" applyBorder="1" applyAlignment="1" applyProtection="1">
      <alignment horizontal="distributed" vertical="center" shrinkToFit="1"/>
      <protection hidden="1"/>
    </xf>
    <xf numFmtId="0" fontId="7" fillId="2" borderId="58" xfId="0" applyFont="1" applyFill="1" applyBorder="1" applyAlignment="1" applyProtection="1">
      <alignment horizontal="distributed" vertical="center" shrinkToFit="1"/>
      <protection hidden="1"/>
    </xf>
    <xf numFmtId="38" fontId="7" fillId="2" borderId="59" xfId="1" applyFont="1" applyFill="1" applyBorder="1" applyAlignment="1" applyProtection="1">
      <alignment vertical="center"/>
      <protection hidden="1"/>
    </xf>
    <xf numFmtId="38" fontId="7" fillId="2" borderId="57" xfId="1" applyFont="1" applyFill="1" applyBorder="1" applyAlignment="1" applyProtection="1">
      <alignment vertical="center"/>
      <protection hidden="1"/>
    </xf>
    <xf numFmtId="38" fontId="6" fillId="4" borderId="26" xfId="1" applyFont="1" applyFill="1" applyBorder="1" applyAlignment="1" applyProtection="1">
      <alignment horizontal="center" vertical="center"/>
      <protection hidden="1"/>
    </xf>
    <xf numFmtId="0" fontId="19" fillId="2" borderId="10" xfId="0" applyFont="1" applyFill="1" applyBorder="1" applyAlignment="1" applyProtection="1">
      <alignment vertical="center" textRotation="255"/>
      <protection hidden="1"/>
    </xf>
    <xf numFmtId="0" fontId="7" fillId="2" borderId="40" xfId="0" applyFont="1" applyFill="1" applyBorder="1" applyAlignment="1" applyProtection="1">
      <alignment horizontal="center" vertical="center" shrinkToFit="1"/>
      <protection hidden="1"/>
    </xf>
    <xf numFmtId="0" fontId="7" fillId="2" borderId="18" xfId="0" applyFont="1" applyFill="1" applyBorder="1" applyAlignment="1" applyProtection="1">
      <alignment horizontal="center" vertical="center" shrinkToFit="1"/>
      <protection hidden="1"/>
    </xf>
    <xf numFmtId="0" fontId="7" fillId="2" borderId="39" xfId="0" applyFont="1" applyFill="1" applyBorder="1" applyAlignment="1" applyProtection="1">
      <alignment horizontal="center" vertical="center" shrinkToFit="1"/>
      <protection hidden="1"/>
    </xf>
    <xf numFmtId="38" fontId="6" fillId="4" borderId="18" xfId="1" applyFont="1" applyFill="1" applyBorder="1" applyAlignment="1" applyProtection="1">
      <alignment horizontal="center" vertical="center"/>
      <protection hidden="1"/>
    </xf>
    <xf numFmtId="38" fontId="6" fillId="4" borderId="39" xfId="1" applyFont="1" applyFill="1" applyBorder="1" applyAlignment="1" applyProtection="1">
      <alignment horizontal="center" vertical="center"/>
      <protection hidden="1"/>
    </xf>
    <xf numFmtId="38" fontId="6" fillId="4" borderId="40" xfId="1" applyFont="1" applyFill="1" applyBorder="1" applyAlignment="1" applyProtection="1">
      <alignment horizontal="center" vertical="center"/>
      <protection hidden="1"/>
    </xf>
    <xf numFmtId="0" fontId="6" fillId="2" borderId="42" xfId="0" applyFont="1" applyFill="1" applyBorder="1" applyAlignment="1" applyProtection="1">
      <alignment horizontal="center" vertical="center"/>
      <protection hidden="1"/>
    </xf>
    <xf numFmtId="0" fontId="6" fillId="2" borderId="43" xfId="0" applyFont="1" applyFill="1" applyBorder="1" applyAlignment="1" applyProtection="1">
      <alignment horizontal="center" vertical="center"/>
      <protection hidden="1"/>
    </xf>
    <xf numFmtId="0" fontId="6" fillId="2" borderId="62" xfId="0" applyFont="1" applyFill="1" applyBorder="1" applyAlignment="1" applyProtection="1">
      <alignment horizontal="center" vertical="center"/>
      <protection hidden="1"/>
    </xf>
    <xf numFmtId="0" fontId="6" fillId="2" borderId="42" xfId="0" applyFont="1" applyFill="1" applyBorder="1" applyAlignment="1" applyProtection="1">
      <alignment horizontal="center" vertical="center" shrinkToFit="1"/>
      <protection hidden="1"/>
    </xf>
    <xf numFmtId="0" fontId="6" fillId="2" borderId="43" xfId="0" applyFont="1" applyFill="1" applyBorder="1" applyAlignment="1" applyProtection="1">
      <alignment horizontal="center" vertical="center" shrinkToFit="1"/>
      <protection hidden="1"/>
    </xf>
    <xf numFmtId="0" fontId="21" fillId="2" borderId="42" xfId="0" applyFont="1" applyFill="1" applyBorder="1" applyAlignment="1" applyProtection="1">
      <alignment horizontal="center" vertical="center"/>
      <protection hidden="1"/>
    </xf>
    <xf numFmtId="0" fontId="21" fillId="2" borderId="43" xfId="0" applyFont="1" applyFill="1" applyBorder="1" applyAlignment="1" applyProtection="1">
      <alignment horizontal="center" vertical="center"/>
      <protection hidden="1"/>
    </xf>
    <xf numFmtId="0" fontId="21" fillId="2" borderId="64" xfId="0" applyFont="1" applyFill="1" applyBorder="1" applyAlignment="1" applyProtection="1">
      <alignment horizontal="center" vertical="center"/>
      <protection hidden="1"/>
    </xf>
    <xf numFmtId="0" fontId="21" fillId="2" borderId="62" xfId="0" applyFont="1" applyFill="1" applyBorder="1" applyAlignment="1" applyProtection="1">
      <alignment horizontal="center" vertical="center"/>
      <protection hidden="1"/>
    </xf>
    <xf numFmtId="0" fontId="6" fillId="2" borderId="55" xfId="0" applyFont="1" applyFill="1" applyBorder="1" applyAlignment="1" applyProtection="1">
      <alignment horizontal="center" vertical="center" wrapText="1"/>
      <protection hidden="1"/>
    </xf>
    <xf numFmtId="0" fontId="6" fillId="2" borderId="46" xfId="0" applyFont="1" applyFill="1" applyBorder="1" applyAlignment="1" applyProtection="1">
      <alignment horizontal="center" vertical="center" wrapText="1"/>
      <protection hidden="1"/>
    </xf>
    <xf numFmtId="0" fontId="9" fillId="4" borderId="19" xfId="0" applyFont="1" applyFill="1" applyBorder="1" applyAlignment="1" applyProtection="1">
      <alignment horizontal="left" vertical="top" wrapText="1"/>
      <protection hidden="1"/>
    </xf>
    <xf numFmtId="0" fontId="6" fillId="2" borderId="3" xfId="0" applyFont="1" applyFill="1" applyBorder="1" applyAlignment="1" applyProtection="1">
      <alignment horizontal="center" vertical="top" textRotation="255"/>
      <protection hidden="1"/>
    </xf>
    <xf numFmtId="0" fontId="6" fillId="2" borderId="40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left" vertical="center"/>
      <protection hidden="1"/>
    </xf>
    <xf numFmtId="0" fontId="8" fillId="4" borderId="9" xfId="0" applyFont="1" applyFill="1" applyBorder="1" applyAlignment="1" applyProtection="1">
      <alignment horizontal="left" vertical="top" wrapText="1"/>
      <protection hidden="1"/>
    </xf>
    <xf numFmtId="0" fontId="6" fillId="4" borderId="55" xfId="0" applyFont="1" applyFill="1" applyBorder="1" applyAlignment="1" applyProtection="1">
      <alignment horizontal="left" vertical="center" wrapText="1"/>
      <protection hidden="1"/>
    </xf>
    <xf numFmtId="0" fontId="6" fillId="4" borderId="46" xfId="0" applyFont="1" applyFill="1" applyBorder="1" applyAlignment="1" applyProtection="1">
      <alignment horizontal="left" vertical="center" wrapText="1"/>
      <protection hidden="1"/>
    </xf>
    <xf numFmtId="0" fontId="6" fillId="4" borderId="34" xfId="0" applyFont="1" applyFill="1" applyBorder="1" applyAlignment="1" applyProtection="1">
      <alignment horizontal="left" vertical="center" wrapText="1"/>
      <protection hidden="1"/>
    </xf>
    <xf numFmtId="0" fontId="6" fillId="2" borderId="64" xfId="0" applyFont="1" applyFill="1" applyBorder="1" applyAlignment="1">
      <alignment horizontal="center" vertical="center"/>
    </xf>
    <xf numFmtId="0" fontId="6" fillId="2" borderId="67" xfId="0" applyFont="1" applyFill="1" applyBorder="1" applyAlignment="1" applyProtection="1">
      <alignment horizontal="center" vertical="center"/>
      <protection hidden="1"/>
    </xf>
    <xf numFmtId="0" fontId="6" fillId="2" borderId="80" xfId="0" applyFont="1" applyFill="1" applyBorder="1" applyAlignment="1" applyProtection="1">
      <alignment horizontal="center" vertical="center"/>
      <protection hidden="1"/>
    </xf>
    <xf numFmtId="0" fontId="6" fillId="2" borderId="68" xfId="0" applyFont="1" applyFill="1" applyBorder="1" applyAlignment="1" applyProtection="1">
      <alignment horizontal="center" vertical="center"/>
      <protection hidden="1"/>
    </xf>
    <xf numFmtId="0" fontId="6" fillId="2" borderId="69" xfId="0" applyFont="1" applyFill="1" applyBorder="1" applyAlignment="1" applyProtection="1">
      <alignment horizontal="center" vertical="center"/>
      <protection hidden="1"/>
    </xf>
    <xf numFmtId="0" fontId="6" fillId="2" borderId="81" xfId="0" applyFont="1" applyFill="1" applyBorder="1" applyAlignment="1" applyProtection="1">
      <alignment horizontal="center" vertical="center"/>
      <protection hidden="1"/>
    </xf>
    <xf numFmtId="0" fontId="6" fillId="2" borderId="70" xfId="0" applyFont="1" applyFill="1" applyBorder="1" applyAlignment="1" applyProtection="1">
      <alignment horizontal="center" vertical="center"/>
      <protection hidden="1"/>
    </xf>
    <xf numFmtId="0" fontId="6" fillId="2" borderId="71" xfId="0" applyFont="1" applyFill="1" applyBorder="1" applyAlignment="1" applyProtection="1">
      <alignment horizontal="center" vertical="center"/>
      <protection hidden="1"/>
    </xf>
    <xf numFmtId="0" fontId="6" fillId="2" borderId="82" xfId="0" applyFont="1" applyFill="1" applyBorder="1" applyAlignment="1" applyProtection="1">
      <alignment horizontal="center" vertical="center"/>
      <protection hidden="1"/>
    </xf>
    <xf numFmtId="0" fontId="6" fillId="2" borderId="72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49" fontId="0" fillId="4" borderId="0" xfId="0" applyNumberFormat="1" applyFill="1" applyAlignment="1" applyProtection="1">
      <alignment horizontal="left" vertical="center" shrinkToFit="1"/>
      <protection hidden="1"/>
    </xf>
    <xf numFmtId="0" fontId="3" fillId="4" borderId="0" xfId="0" applyFont="1" applyFill="1" applyAlignment="1" applyProtection="1">
      <alignment horizontal="left" vertical="center" shrinkToFit="1"/>
      <protection hidden="1"/>
    </xf>
    <xf numFmtId="0" fontId="0" fillId="2" borderId="30" xfId="0" applyFill="1" applyBorder="1" applyAlignment="1" applyProtection="1">
      <alignment horizontal="left" vertical="center"/>
      <protection hidden="1"/>
    </xf>
    <xf numFmtId="0" fontId="0" fillId="2" borderId="36" xfId="0" applyFill="1" applyBorder="1" applyAlignment="1" applyProtection="1">
      <alignment horizontal="left" vertical="center"/>
      <protection hidden="1"/>
    </xf>
    <xf numFmtId="0" fontId="0" fillId="2" borderId="44" xfId="0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horizontal="left" vertical="center"/>
      <protection hidden="1"/>
    </xf>
    <xf numFmtId="0" fontId="11" fillId="4" borderId="42" xfId="0" applyFont="1" applyFill="1" applyBorder="1" applyAlignment="1" applyProtection="1">
      <alignment horizontal="left" vertical="center"/>
      <protection hidden="1"/>
    </xf>
    <xf numFmtId="0" fontId="11" fillId="4" borderId="43" xfId="0" applyFont="1" applyFill="1" applyBorder="1" applyAlignment="1" applyProtection="1">
      <alignment horizontal="left" vertical="center"/>
      <protection hidden="1"/>
    </xf>
    <xf numFmtId="0" fontId="11" fillId="4" borderId="20" xfId="0" applyFont="1" applyFill="1" applyBorder="1" applyAlignment="1" applyProtection="1">
      <alignment horizontal="left" vertical="center"/>
      <protection hidden="1"/>
    </xf>
    <xf numFmtId="0" fontId="11" fillId="4" borderId="40" xfId="0" applyFont="1" applyFill="1" applyBorder="1" applyAlignment="1" applyProtection="1">
      <alignment horizontal="left" vertical="center"/>
      <protection hidden="1"/>
    </xf>
    <xf numFmtId="0" fontId="11" fillId="4" borderId="18" xfId="0" applyFont="1" applyFill="1" applyBorder="1" applyAlignment="1" applyProtection="1">
      <alignment horizontal="left" vertical="center"/>
      <protection hidden="1"/>
    </xf>
    <xf numFmtId="0" fontId="11" fillId="4" borderId="21" xfId="0" applyFont="1" applyFill="1" applyBorder="1" applyAlignment="1" applyProtection="1">
      <alignment horizontal="left" vertical="center"/>
      <protection hidden="1"/>
    </xf>
    <xf numFmtId="49" fontId="18" fillId="4" borderId="51" xfId="0" applyNumberFormat="1" applyFont="1" applyFill="1" applyBorder="1" applyAlignment="1" applyProtection="1">
      <alignment horizontal="center" vertical="center"/>
      <protection hidden="1"/>
    </xf>
    <xf numFmtId="49" fontId="18" fillId="4" borderId="52" xfId="0" applyNumberFormat="1" applyFont="1" applyFill="1" applyBorder="1" applyAlignment="1" applyProtection="1">
      <alignment horizontal="center" vertical="center"/>
      <protection hidden="1"/>
    </xf>
    <xf numFmtId="49" fontId="18" fillId="4" borderId="12" xfId="0" applyNumberFormat="1" applyFont="1" applyFill="1" applyBorder="1" applyAlignment="1" applyProtection="1">
      <alignment horizontal="center" vertical="center"/>
      <protection hidden="1"/>
    </xf>
    <xf numFmtId="49" fontId="18" fillId="4" borderId="14" xfId="0" applyNumberFormat="1" applyFont="1" applyFill="1" applyBorder="1" applyAlignment="1" applyProtection="1">
      <alignment horizontal="center" vertical="center"/>
      <protection hidden="1"/>
    </xf>
    <xf numFmtId="49" fontId="18" fillId="4" borderId="13" xfId="0" applyNumberFormat="1" applyFont="1" applyFill="1" applyBorder="1" applyAlignment="1" applyProtection="1">
      <alignment horizontal="center" vertical="center"/>
      <protection hidden="1"/>
    </xf>
    <xf numFmtId="49" fontId="18" fillId="4" borderId="15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38" fontId="6" fillId="4" borderId="6" xfId="1" applyFont="1" applyFill="1" applyBorder="1" applyAlignment="1" applyProtection="1">
      <alignment horizontal="center" vertical="center"/>
      <protection hidden="1"/>
    </xf>
    <xf numFmtId="38" fontId="6" fillId="4" borderId="41" xfId="1" applyFont="1" applyFill="1" applyBorder="1" applyAlignment="1" applyProtection="1">
      <alignment horizontal="center" vertical="center"/>
      <protection hidden="1"/>
    </xf>
    <xf numFmtId="38" fontId="6" fillId="4" borderId="35" xfId="1" applyFont="1" applyFill="1" applyBorder="1" applyAlignment="1" applyProtection="1">
      <alignment horizontal="center" vertical="center"/>
      <protection hidden="1"/>
    </xf>
    <xf numFmtId="38" fontId="6" fillId="4" borderId="56" xfId="1" applyFont="1" applyFill="1" applyBorder="1" applyAlignment="1" applyProtection="1">
      <alignment horizontal="center" vertical="center"/>
      <protection hidden="1"/>
    </xf>
    <xf numFmtId="38" fontId="6" fillId="4" borderId="61" xfId="1" applyFont="1" applyFill="1" applyBorder="1" applyAlignment="1" applyProtection="1">
      <alignment horizontal="center" vertical="center"/>
      <protection hidden="1"/>
    </xf>
    <xf numFmtId="38" fontId="6" fillId="4" borderId="59" xfId="1" applyFont="1" applyFill="1" applyBorder="1" applyAlignment="1" applyProtection="1">
      <alignment horizontal="center" vertical="center" wrapText="1"/>
      <protection hidden="1"/>
    </xf>
    <xf numFmtId="38" fontId="6" fillId="4" borderId="57" xfId="1" applyFont="1" applyFill="1" applyBorder="1" applyAlignment="1" applyProtection="1">
      <alignment horizontal="center" vertical="center" wrapText="1"/>
      <protection hidden="1"/>
    </xf>
    <xf numFmtId="38" fontId="6" fillId="4" borderId="58" xfId="1" applyFont="1" applyFill="1" applyBorder="1" applyAlignment="1" applyProtection="1">
      <alignment horizontal="center" vertical="center" wrapText="1"/>
      <protection hidden="1"/>
    </xf>
    <xf numFmtId="38" fontId="6" fillId="4" borderId="60" xfId="1" applyFont="1" applyFill="1" applyBorder="1" applyAlignment="1" applyProtection="1">
      <alignment horizontal="center" vertical="center"/>
      <protection hidden="1"/>
    </xf>
    <xf numFmtId="38" fontId="6" fillId="4" borderId="59" xfId="1" applyFont="1" applyFill="1" applyBorder="1" applyAlignment="1" applyProtection="1">
      <alignment horizontal="center" vertical="center"/>
      <protection hidden="1"/>
    </xf>
    <xf numFmtId="38" fontId="6" fillId="4" borderId="57" xfId="1" applyFont="1" applyFill="1" applyBorder="1" applyAlignment="1" applyProtection="1">
      <alignment horizontal="center" vertical="center"/>
      <protection hidden="1"/>
    </xf>
    <xf numFmtId="38" fontId="6" fillId="4" borderId="58" xfId="1" applyFont="1" applyFill="1" applyBorder="1" applyAlignment="1" applyProtection="1">
      <alignment horizontal="center" vertical="center"/>
      <protection hidden="1"/>
    </xf>
    <xf numFmtId="0" fontId="9" fillId="4" borderId="40" xfId="0" applyFont="1" applyFill="1" applyBorder="1" applyAlignment="1" applyProtection="1">
      <alignment horizontal="left" vertical="top" wrapText="1"/>
      <protection hidden="1"/>
    </xf>
    <xf numFmtId="0" fontId="9" fillId="4" borderId="18" xfId="0" applyFont="1" applyFill="1" applyBorder="1" applyAlignment="1" applyProtection="1">
      <alignment horizontal="left" vertical="top" wrapText="1"/>
      <protection hidden="1"/>
    </xf>
    <xf numFmtId="11" fontId="9" fillId="4" borderId="19" xfId="0" applyNumberFormat="1" applyFont="1" applyFill="1" applyBorder="1" applyAlignment="1" applyProtection="1">
      <alignment horizontal="left" vertical="top" wrapText="1"/>
      <protection hidden="1"/>
    </xf>
    <xf numFmtId="0" fontId="6" fillId="4" borderId="40" xfId="0" applyFont="1" applyFill="1" applyBorder="1" applyAlignment="1" applyProtection="1">
      <alignment horizontal="center" vertical="center"/>
      <protection hidden="1"/>
    </xf>
    <xf numFmtId="0" fontId="6" fillId="4" borderId="18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center" vertical="center" shrinkToFit="1"/>
      <protection hidden="1"/>
    </xf>
    <xf numFmtId="0" fontId="8" fillId="4" borderId="40" xfId="0" applyFont="1" applyFill="1" applyBorder="1" applyAlignment="1" applyProtection="1">
      <alignment horizontal="left" vertical="top" wrapText="1"/>
      <protection hidden="1"/>
    </xf>
    <xf numFmtId="0" fontId="8" fillId="4" borderId="18" xfId="0" applyFont="1" applyFill="1" applyBorder="1" applyAlignment="1" applyProtection="1">
      <alignment horizontal="left" vertical="top" wrapText="1"/>
      <protection hidden="1"/>
    </xf>
    <xf numFmtId="0" fontId="6" fillId="4" borderId="3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 applyProtection="1">
      <alignment horizontal="center" vertical="center"/>
      <protection hidden="1"/>
    </xf>
    <xf numFmtId="0" fontId="8" fillId="4" borderId="39" xfId="0" applyFont="1" applyFill="1" applyBorder="1" applyAlignment="1" applyProtection="1">
      <alignment horizontal="left" vertical="top" wrapText="1"/>
      <protection hidden="1"/>
    </xf>
    <xf numFmtId="11" fontId="9" fillId="4" borderId="46" xfId="0" applyNumberFormat="1" applyFont="1" applyFill="1" applyBorder="1" applyAlignment="1" applyProtection="1">
      <alignment horizontal="left" vertical="top" wrapText="1"/>
      <protection hidden="1"/>
    </xf>
    <xf numFmtId="11" fontId="9" fillId="4" borderId="47" xfId="0" applyNumberFormat="1" applyFont="1" applyFill="1" applyBorder="1" applyAlignment="1" applyProtection="1">
      <alignment horizontal="left" vertical="top" wrapText="1"/>
      <protection hidden="1"/>
    </xf>
    <xf numFmtId="49" fontId="3" fillId="4" borderId="0" xfId="0" applyNumberFormat="1" applyFont="1" applyFill="1" applyAlignment="1" applyProtection="1">
      <alignment horizontal="left" vertical="center" shrinkToFit="1"/>
      <protection hidden="1"/>
    </xf>
    <xf numFmtId="0" fontId="11" fillId="4" borderId="40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 shrinkToFit="1"/>
    </xf>
    <xf numFmtId="0" fontId="11" fillId="4" borderId="18" xfId="0" applyFont="1" applyFill="1" applyBorder="1" applyAlignment="1">
      <alignment horizontal="left" vertical="center" shrinkToFit="1"/>
    </xf>
    <xf numFmtId="0" fontId="11" fillId="4" borderId="21" xfId="0" applyFont="1" applyFill="1" applyBorder="1" applyAlignment="1">
      <alignment horizontal="left" vertical="center" shrinkToFit="1"/>
    </xf>
    <xf numFmtId="0" fontId="6" fillId="4" borderId="41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38" fontId="0" fillId="4" borderId="83" xfId="0" applyNumberFormat="1" applyFill="1" applyBorder="1" applyAlignment="1" applyProtection="1">
      <alignment horizontal="right" vertical="center"/>
      <protection hidden="1"/>
    </xf>
    <xf numFmtId="38" fontId="0" fillId="2" borderId="84" xfId="1" applyFont="1" applyFill="1" applyBorder="1" applyAlignment="1" applyProtection="1">
      <alignment horizontal="right" vertical="center"/>
      <protection hidden="1"/>
    </xf>
    <xf numFmtId="38" fontId="0" fillId="2" borderId="94" xfId="1" applyFont="1" applyFill="1" applyBorder="1" applyAlignment="1" applyProtection="1">
      <alignment horizontal="right" vertical="center"/>
      <protection hidden="1"/>
    </xf>
    <xf numFmtId="38" fontId="0" fillId="2" borderId="93" xfId="1" applyFont="1" applyFill="1" applyBorder="1" applyAlignment="1" applyProtection="1">
      <alignment horizontal="right" vertical="center"/>
      <protection hidden="1"/>
    </xf>
    <xf numFmtId="38" fontId="6" fillId="0" borderId="10" xfId="1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 shrinkToFit="1"/>
    </xf>
    <xf numFmtId="0" fontId="7" fillId="2" borderId="41" xfId="0" applyFont="1" applyFill="1" applyBorder="1" applyAlignment="1">
      <alignment vertical="center" shrinkToFit="1"/>
    </xf>
    <xf numFmtId="38" fontId="7" fillId="2" borderId="35" xfId="1" applyFont="1" applyFill="1" applyBorder="1" applyAlignment="1">
      <alignment vertical="center"/>
    </xf>
    <xf numFmtId="38" fontId="7" fillId="2" borderId="6" xfId="1" applyFont="1" applyFill="1" applyBorder="1" applyAlignment="1">
      <alignment vertical="center"/>
    </xf>
    <xf numFmtId="38" fontId="6" fillId="0" borderId="9" xfId="1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0" fillId="2" borderId="39" xfId="0" applyFill="1" applyBorder="1" applyAlignment="1">
      <alignment vertical="center" wrapText="1"/>
    </xf>
    <xf numFmtId="38" fontId="7" fillId="2" borderId="40" xfId="1" applyFont="1" applyFill="1" applyBorder="1" applyAlignment="1">
      <alignment vertical="center"/>
    </xf>
    <xf numFmtId="38" fontId="7" fillId="2" borderId="18" xfId="1" applyFont="1" applyFill="1" applyBorder="1" applyAlignment="1">
      <alignment vertical="center"/>
    </xf>
    <xf numFmtId="38" fontId="6" fillId="0" borderId="27" xfId="1" applyFont="1" applyFill="1" applyBorder="1" applyAlignment="1" applyProtection="1">
      <alignment horizontal="center" vertical="center"/>
      <protection locked="0"/>
    </xf>
    <xf numFmtId="38" fontId="7" fillId="2" borderId="1" xfId="1" applyFont="1" applyFill="1" applyBorder="1" applyAlignment="1">
      <alignment vertical="center" wrapText="1"/>
    </xf>
    <xf numFmtId="38" fontId="7" fillId="2" borderId="5" xfId="1" applyFont="1" applyFill="1" applyBorder="1" applyAlignment="1">
      <alignment vertical="center" wrapText="1"/>
    </xf>
    <xf numFmtId="38" fontId="6" fillId="0" borderId="28" xfId="1" applyFont="1" applyFill="1" applyBorder="1" applyAlignment="1" applyProtection="1">
      <alignment horizontal="center" vertical="center" wrapText="1"/>
      <protection locked="0"/>
    </xf>
    <xf numFmtId="0" fontId="7" fillId="2" borderId="60" xfId="0" applyFont="1" applyFill="1" applyBorder="1" applyAlignment="1">
      <alignment horizontal="distributed" vertical="center" shrinkToFit="1"/>
    </xf>
    <xf numFmtId="0" fontId="7" fillId="2" borderId="56" xfId="0" applyFont="1" applyFill="1" applyBorder="1" applyAlignment="1">
      <alignment horizontal="distributed" vertical="center" shrinkToFit="1"/>
    </xf>
    <xf numFmtId="0" fontId="0" fillId="2" borderId="61" xfId="0" applyFill="1" applyBorder="1" applyAlignment="1">
      <alignment horizontal="distributed" vertical="center" shrinkToFit="1"/>
    </xf>
    <xf numFmtId="38" fontId="7" fillId="2" borderId="60" xfId="1" applyFont="1" applyFill="1" applyBorder="1" applyAlignment="1">
      <alignment vertical="center"/>
    </xf>
    <xf numFmtId="38" fontId="7" fillId="2" borderId="56" xfId="1" applyFont="1" applyFill="1" applyBorder="1" applyAlignment="1">
      <alignment vertical="center"/>
    </xf>
    <xf numFmtId="0" fontId="7" fillId="2" borderId="40" xfId="0" applyFont="1" applyFill="1" applyBorder="1" applyAlignment="1">
      <alignment horizontal="distributed" vertical="center" shrinkToFit="1"/>
    </xf>
    <xf numFmtId="0" fontId="7" fillId="2" borderId="18" xfId="0" applyFont="1" applyFill="1" applyBorder="1" applyAlignment="1">
      <alignment horizontal="distributed" vertical="center" shrinkToFit="1"/>
    </xf>
    <xf numFmtId="0" fontId="0" fillId="2" borderId="39" xfId="0" applyFill="1" applyBorder="1" applyAlignment="1">
      <alignment horizontal="distributed" vertical="center" shrinkToFit="1"/>
    </xf>
    <xf numFmtId="0" fontId="7" fillId="2" borderId="40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0" fillId="2" borderId="39" xfId="0" applyFill="1" applyBorder="1" applyAlignment="1">
      <alignment vertical="center" shrinkToFit="1"/>
    </xf>
    <xf numFmtId="0" fontId="19" fillId="2" borderId="59" xfId="0" applyFont="1" applyFill="1" applyBorder="1" applyAlignment="1">
      <alignment vertical="center" textRotation="255"/>
    </xf>
    <xf numFmtId="0" fontId="19" fillId="2" borderId="40" xfId="0" applyFont="1" applyFill="1" applyBorder="1" applyAlignment="1">
      <alignment vertical="center" textRotation="255"/>
    </xf>
    <xf numFmtId="0" fontId="19" fillId="2" borderId="60" xfId="0" applyFont="1" applyFill="1" applyBorder="1" applyAlignment="1">
      <alignment vertical="center" textRotation="255"/>
    </xf>
    <xf numFmtId="0" fontId="7" fillId="2" borderId="59" xfId="0" applyFont="1" applyFill="1" applyBorder="1" applyAlignment="1">
      <alignment horizontal="distributed" vertical="center" shrinkToFit="1"/>
    </xf>
    <xf numFmtId="0" fontId="7" fillId="2" borderId="57" xfId="0" applyFont="1" applyFill="1" applyBorder="1" applyAlignment="1">
      <alignment horizontal="distributed" vertical="center" shrinkToFit="1"/>
    </xf>
    <xf numFmtId="0" fontId="0" fillId="2" borderId="58" xfId="0" applyFill="1" applyBorder="1" applyAlignment="1">
      <alignment horizontal="distributed" vertical="center" shrinkToFit="1"/>
    </xf>
    <xf numFmtId="38" fontId="7" fillId="2" borderId="59" xfId="1" applyFont="1" applyFill="1" applyBorder="1" applyAlignment="1">
      <alignment vertical="center"/>
    </xf>
    <xf numFmtId="38" fontId="7" fillId="2" borderId="57" xfId="1" applyFont="1" applyFill="1" applyBorder="1" applyAlignment="1">
      <alignment vertical="center"/>
    </xf>
    <xf numFmtId="38" fontId="6" fillId="0" borderId="26" xfId="1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>
      <alignment horizontal="distributed" vertical="center" shrinkToFit="1"/>
    </xf>
    <xf numFmtId="0" fontId="7" fillId="2" borderId="6" xfId="0" applyFont="1" applyFill="1" applyBorder="1" applyAlignment="1">
      <alignment horizontal="distributed" vertical="center" shrinkToFit="1"/>
    </xf>
    <xf numFmtId="0" fontId="0" fillId="2" borderId="41" xfId="0" applyFill="1" applyBorder="1" applyAlignment="1">
      <alignment horizontal="distributed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21" fillId="2" borderId="6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textRotation="255"/>
    </xf>
    <xf numFmtId="0" fontId="19" fillId="2" borderId="35" xfId="0" applyFont="1" applyFill="1" applyBorder="1" applyAlignment="1">
      <alignment vertical="center" textRotation="255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 textRotation="255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6" fillId="2" borderId="5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0" fillId="2" borderId="46" xfId="0" applyFill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6" fillId="2" borderId="67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11" fontId="9" fillId="0" borderId="19" xfId="0" applyNumberFormat="1" applyFont="1" applyBorder="1" applyAlignment="1" applyProtection="1">
      <alignment horizontal="left" vertical="top" wrapText="1"/>
      <protection locked="0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0" fillId="2" borderId="30" xfId="0" quotePrefix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36" xfId="0" applyFill="1" applyBorder="1" applyAlignment="1">
      <alignment horizontal="left" vertical="center"/>
    </xf>
    <xf numFmtId="0" fontId="11" fillId="0" borderId="42" xfId="0" applyFont="1" applyBorder="1" applyAlignment="1" applyProtection="1">
      <alignment horizontal="left" vertical="center"/>
      <protection locked="0"/>
    </xf>
    <xf numFmtId="0" fontId="11" fillId="0" borderId="43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40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0" fillId="2" borderId="18" xfId="0" applyFill="1" applyBorder="1" applyAlignment="1">
      <alignment horizontal="left" vertical="center"/>
    </xf>
    <xf numFmtId="0" fontId="11" fillId="0" borderId="40" xfId="0" applyFont="1" applyBorder="1" applyAlignment="1" applyProtection="1">
      <alignment horizontal="left" vertical="center" shrinkToFit="1"/>
      <protection locked="0"/>
    </xf>
    <xf numFmtId="0" fontId="11" fillId="0" borderId="18" xfId="0" applyFont="1" applyBorder="1" applyAlignment="1" applyProtection="1">
      <alignment horizontal="left" vertical="center" shrinkToFit="1"/>
      <protection locked="0"/>
    </xf>
    <xf numFmtId="0" fontId="11" fillId="0" borderId="21" xfId="0" applyFon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18" fillId="0" borderId="51" xfId="0" applyNumberFormat="1" applyFont="1" applyBorder="1" applyAlignment="1" applyProtection="1">
      <alignment horizontal="center" vertical="center"/>
      <protection locked="0"/>
    </xf>
    <xf numFmtId="49" fontId="18" fillId="0" borderId="52" xfId="0" applyNumberFormat="1" applyFont="1" applyBorder="1" applyAlignment="1" applyProtection="1">
      <alignment horizontal="center" vertical="center"/>
      <protection locked="0"/>
    </xf>
    <xf numFmtId="49" fontId="18" fillId="0" borderId="45" xfId="0" applyNumberFormat="1" applyFont="1" applyBorder="1" applyAlignment="1" applyProtection="1">
      <alignment horizontal="center" vertical="center"/>
      <protection locked="0"/>
    </xf>
    <xf numFmtId="49" fontId="18" fillId="0" borderId="63" xfId="0" applyNumberFormat="1" applyFont="1" applyBorder="1" applyAlignment="1" applyProtection="1">
      <alignment horizontal="center" vertical="center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14" xfId="0" applyNumberFormat="1" applyFont="1" applyBorder="1" applyAlignment="1" applyProtection="1">
      <alignment horizontal="center" vertical="center"/>
      <protection locked="0"/>
    </xf>
    <xf numFmtId="49" fontId="18" fillId="0" borderId="13" xfId="0" applyNumberFormat="1" applyFont="1" applyBorder="1" applyAlignment="1" applyProtection="1">
      <alignment horizontal="center" vertical="center"/>
      <protection locked="0"/>
    </xf>
    <xf numFmtId="49" fontId="18" fillId="0" borderId="15" xfId="0" applyNumberFormat="1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right" vertical="center"/>
    </xf>
    <xf numFmtId="0" fontId="43" fillId="0" borderId="0" xfId="4" applyFont="1">
      <alignment vertical="center"/>
    </xf>
    <xf numFmtId="58" fontId="44" fillId="0" borderId="0" xfId="4" applyNumberFormat="1" applyFont="1" applyAlignment="1">
      <alignment horizontal="right" vertical="center"/>
    </xf>
    <xf numFmtId="58" fontId="43" fillId="0" borderId="0" xfId="4" applyNumberFormat="1" applyFont="1">
      <alignment vertical="center"/>
    </xf>
    <xf numFmtId="0" fontId="46" fillId="0" borderId="0" xfId="4" applyFont="1">
      <alignment vertical="center"/>
    </xf>
    <xf numFmtId="0" fontId="44" fillId="0" borderId="0" xfId="4" applyFont="1">
      <alignment vertical="center"/>
    </xf>
    <xf numFmtId="0" fontId="47" fillId="0" borderId="0" xfId="4" applyFont="1">
      <alignment vertical="center"/>
    </xf>
    <xf numFmtId="0" fontId="47" fillId="0" borderId="0" xfId="4" applyFont="1" applyAlignment="1">
      <alignment horizontal="right" vertical="center"/>
    </xf>
    <xf numFmtId="0" fontId="49" fillId="0" borderId="0" xfId="4" applyFont="1">
      <alignment vertical="center"/>
    </xf>
    <xf numFmtId="0" fontId="43" fillId="0" borderId="0" xfId="4" applyFont="1" applyAlignment="1">
      <alignment horizontal="left" vertical="center" indent="3"/>
    </xf>
    <xf numFmtId="0" fontId="40" fillId="0" borderId="0" xfId="4" applyFont="1" applyAlignment="1">
      <alignment horizontal="left" vertical="center"/>
    </xf>
    <xf numFmtId="0" fontId="39" fillId="0" borderId="0" xfId="4" applyFont="1">
      <alignment vertical="center"/>
    </xf>
    <xf numFmtId="0" fontId="41" fillId="0" borderId="0" xfId="4" applyFont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3" xr:uid="{9DFF4F8E-98A1-4D10-9E90-839236785C05}"/>
    <cellStyle name="標準 3" xfId="4" xr:uid="{421CA016-43AA-4319-AEB3-558AE1026F22}"/>
    <cellStyle name="標準_Sheet1" xfId="2" xr:uid="{00000000-0005-0000-0000-000002000000}"/>
  </cellStyles>
  <dxfs count="13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ont>
        <strike val="0"/>
        <condense val="0"/>
        <extend val="0"/>
        <color indexed="9"/>
      </font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R$58" noThreeD="1"/>
</file>

<file path=xl/ctrlProps/ctrlProp2.xml><?xml version="1.0" encoding="utf-8"?>
<formControlPr xmlns="http://schemas.microsoft.com/office/spreadsheetml/2009/9/main" objectType="CheckBox" fmlaLink="$AR$63" noThreeD="1"/>
</file>

<file path=xl/ctrlProps/ctrlProp3.xml><?xml version="1.0" encoding="utf-8"?>
<formControlPr xmlns="http://schemas.microsoft.com/office/spreadsheetml/2009/9/main" objectType="CheckBox" fmlaLink="$AR$58" lockText="1" noThreeD="1"/>
</file>

<file path=xl/ctrlProps/ctrlProp4.xml><?xml version="1.0" encoding="utf-8"?>
<formControlPr xmlns="http://schemas.microsoft.com/office/spreadsheetml/2009/9/main" objectType="CheckBox" fmlaLink="$AR$63" lockText="1" noThreeD="1"/>
</file>

<file path=xl/ctrlProps/ctrlProp5.xml><?xml version="1.0" encoding="utf-8"?>
<formControlPr xmlns="http://schemas.microsoft.com/office/spreadsheetml/2009/9/main" objectType="CheckBox" fmlaLink="$AR$53" noThreeD="1"/>
</file>

<file path=xl/ctrlProps/ctrlProp6.xml><?xml version="1.0" encoding="utf-8"?>
<formControlPr xmlns="http://schemas.microsoft.com/office/spreadsheetml/2009/9/main" objectType="CheckBox" fmlaLink="$AT$53" noThreeD="1"/>
</file>

<file path=xl/ctrlProps/ctrlProp7.xml><?xml version="1.0" encoding="utf-8"?>
<formControlPr xmlns="http://schemas.microsoft.com/office/spreadsheetml/2009/9/main" objectType="CheckBox" fmlaLink="$AS$53" noThreeD="1"/>
</file>

<file path=xl/ctrlProps/ctrlProp8.xml><?xml version="1.0" encoding="utf-8"?>
<formControlPr xmlns="http://schemas.microsoft.com/office/spreadsheetml/2009/9/main" objectType="CheckBox" fmlaLink="$AV$41" lockText="1" noThreeD="1"/>
</file>

<file path=xl/ctrlProps/ctrlProp9.xml><?xml version="1.0" encoding="utf-8"?>
<formControlPr xmlns="http://schemas.microsoft.com/office/spreadsheetml/2009/9/main" objectType="CheckBox" fmlaLink="$AV$43" lockText="1" noThreeD="1"/>
</file>

<file path=xl/ctrlProps/ctrlProp10.xml><?xml version="1.0" encoding="utf-8"?>
<formControlPr xmlns="http://schemas.microsoft.com/office/spreadsheetml/2009/9/main" objectType="CheckBox" fmlaLink="$AR$58" lockText="1" noThreeD="1"/>
</file>

<file path=xl/ctrlProps/ctrlProp11.xml><?xml version="1.0" encoding="utf-8"?>
<formControlPr xmlns="http://schemas.microsoft.com/office/spreadsheetml/2009/9/main" objectType="CheckBox" fmlaLink="$AR$63" lockText="1" noThreeD="1"/>
</file>

<file path=xl/ctrlProps/ctrlProp12.xml><?xml version="1.0" encoding="utf-8"?>
<formControlPr xmlns="http://schemas.microsoft.com/office/spreadsheetml/2009/9/main" objectType="CheckBox" fmlaLink="$AR$58" lockText="1" noThreeD="1"/>
</file>

<file path=xl/ctrlProps/ctrlProp13.xml><?xml version="1.0" encoding="utf-8"?>
<formControlPr xmlns="http://schemas.microsoft.com/office/spreadsheetml/2009/9/main" objectType="CheckBox" fmlaLink="$AR$63" lockText="1" noThreeD="1"/>
</file>

<file path=xl/ctrlProps/ctrlProp14.xml><?xml version="1.0" encoding="utf-8"?>
<formControlPr xmlns="http://schemas.microsoft.com/office/spreadsheetml/2009/9/main" objectType="CheckBox" fmlaLink="$AR$53" lockText="1" noThreeD="1"/>
</file>

<file path=xl/ctrlProps/ctrlProp15.xml><?xml version="1.0" encoding="utf-8"?>
<formControlPr xmlns="http://schemas.microsoft.com/office/spreadsheetml/2009/9/main" objectType="CheckBox" fmlaLink="$AT$53" lockText="1" noThreeD="1"/>
</file>

<file path=xl/ctrlProps/ctrlProp16.xml><?xml version="1.0" encoding="utf-8"?>
<formControlPr xmlns="http://schemas.microsoft.com/office/spreadsheetml/2009/9/main" objectType="CheckBox" fmlaLink="$AS$53" lockText="1" noThreeD="1"/>
</file>

<file path=xl/ctrlProps/ctrlProp17.xml><?xml version="1.0" encoding="utf-8"?>
<formControlPr xmlns="http://schemas.microsoft.com/office/spreadsheetml/2009/9/main" objectType="CheckBox" fmlaLink="$AR$53" lockText="1" noThreeD="1"/>
</file>

<file path=xl/ctrlProps/ctrlProp18.xml><?xml version="1.0" encoding="utf-8"?>
<formControlPr xmlns="http://schemas.microsoft.com/office/spreadsheetml/2009/9/main" objectType="CheckBox" fmlaLink="$AT$53" lockText="1" noThreeD="1"/>
</file>

<file path=xl/ctrlProps/ctrlProp19.xml><?xml version="1.0" encoding="utf-8"?>
<formControlPr xmlns="http://schemas.microsoft.com/office/spreadsheetml/2009/9/main" objectType="CheckBox" fmlaLink="$AS$53" lockText="1" noThreeD="1"/>
</file>

<file path=xl/ctrlProps/ctrlProp20.xml><?xml version="1.0" encoding="utf-8"?>
<formControlPr xmlns="http://schemas.microsoft.com/office/spreadsheetml/2009/9/main" objectType="CheckBox" fmlaLink="$AS$44" lockText="1" noThreeD="1"/>
</file>

<file path=xl/ctrlProps/ctrlProp21.xml><?xml version="1.0" encoding="utf-8"?>
<formControlPr xmlns="http://schemas.microsoft.com/office/spreadsheetml/2009/9/main" objectType="CheckBox" fmlaLink="$AT$44" lockText="1" noThreeD="1"/>
</file>

<file path=xl/ctrlProps/ctrlProp22.xml><?xml version="1.0" encoding="utf-8"?>
<formControlPr xmlns="http://schemas.microsoft.com/office/spreadsheetml/2009/9/main" objectType="CheckBox" fmlaLink="$AR$44" lockText="1" noThreeD="1"/>
</file>

<file path=xl/ctrlProps/ctrlProp23.xml><?xml version="1.0" encoding="utf-8"?>
<formControlPr xmlns="http://schemas.microsoft.com/office/spreadsheetml/2009/9/main" objectType="CheckBox" fmlaLink="$AU$44" lockText="1" noThreeD="1"/>
</file>

<file path=xl/ctrlProps/ctrlProp24.xml><?xml version="1.0" encoding="utf-8"?>
<formControlPr xmlns="http://schemas.microsoft.com/office/spreadsheetml/2009/9/main" objectType="CheckBox" fmlaLink="$AR$53" lockText="1" noThreeD="1"/>
</file>

<file path=xl/ctrlProps/ctrlProp25.xml><?xml version="1.0" encoding="utf-8"?>
<formControlPr xmlns="http://schemas.microsoft.com/office/spreadsheetml/2009/9/main" objectType="CheckBox" fmlaLink="$AT$53" lockText="1" noThreeD="1"/>
</file>

<file path=xl/ctrlProps/ctrlProp26.xml><?xml version="1.0" encoding="utf-8"?>
<formControlPr xmlns="http://schemas.microsoft.com/office/spreadsheetml/2009/9/main" objectType="CheckBox" fmlaLink="$AS$53" lockText="1" noThreeD="1"/>
</file>

<file path=xl/ctrlProps/ctrlProp27.xml><?xml version="1.0" encoding="utf-8"?>
<formControlPr xmlns="http://schemas.microsoft.com/office/spreadsheetml/2009/9/main" objectType="CheckBox" fmlaLink="$AS$44" lockText="1" noThreeD="1"/>
</file>

<file path=xl/ctrlProps/ctrlProp28.xml><?xml version="1.0" encoding="utf-8"?>
<formControlPr xmlns="http://schemas.microsoft.com/office/spreadsheetml/2009/9/main" objectType="CheckBox" fmlaLink="$AT$44" lockText="1" noThreeD="1"/>
</file>

<file path=xl/ctrlProps/ctrlProp29.xml><?xml version="1.0" encoding="utf-8"?>
<formControlPr xmlns="http://schemas.microsoft.com/office/spreadsheetml/2009/9/main" objectType="CheckBox" fmlaLink="$AR$44" lockText="1" noThreeD="1"/>
</file>

<file path=xl/ctrlProps/ctrlProp30.xml><?xml version="1.0" encoding="utf-8"?>
<formControlPr xmlns="http://schemas.microsoft.com/office/spreadsheetml/2009/9/main" objectType="CheckBox" fmlaLink="$AU$44" lockText="1" noThreeD="1"/>
</file>

<file path=xl/ctrlProps/ctrlProp31.xml><?xml version="1.0" encoding="utf-8"?>
<formControlPr xmlns="http://schemas.microsoft.com/office/spreadsheetml/2009/9/main" objectType="CheckBox" fmlaLink="$AS$44" lockText="1" noThreeD="1"/>
</file>

<file path=xl/ctrlProps/ctrlProp32.xml><?xml version="1.0" encoding="utf-8"?>
<formControlPr xmlns="http://schemas.microsoft.com/office/spreadsheetml/2009/9/main" objectType="CheckBox" fmlaLink="$AT$44" lockText="1" noThreeD="1"/>
</file>

<file path=xl/ctrlProps/ctrlProp33.xml><?xml version="1.0" encoding="utf-8"?>
<formControlPr xmlns="http://schemas.microsoft.com/office/spreadsheetml/2009/9/main" objectType="CheckBox" fmlaLink="$AR$44" lockText="1" noThreeD="1"/>
</file>

<file path=xl/ctrlProps/ctrlProp34.xml><?xml version="1.0" encoding="utf-8"?>
<formControlPr xmlns="http://schemas.microsoft.com/office/spreadsheetml/2009/9/main" objectType="CheckBox" fmlaLink="$AU$44" lockText="1" noThreeD="1"/>
</file>

<file path=xl/ctrlProps/ctrlProp35.xml><?xml version="1.0" encoding="utf-8"?>
<formControlPr xmlns="http://schemas.microsoft.com/office/spreadsheetml/2009/9/main" objectType="CheckBox" fmlaLink="$AS$44" lockText="1" noThreeD="1"/>
</file>

<file path=xl/ctrlProps/ctrlProp36.xml><?xml version="1.0" encoding="utf-8"?>
<formControlPr xmlns="http://schemas.microsoft.com/office/spreadsheetml/2009/9/main" objectType="CheckBox" fmlaLink="$AT$44" lockText="1" noThreeD="1"/>
</file>

<file path=xl/ctrlProps/ctrlProp37.xml><?xml version="1.0" encoding="utf-8"?>
<formControlPr xmlns="http://schemas.microsoft.com/office/spreadsheetml/2009/9/main" objectType="CheckBox" fmlaLink="$AR$44" lockText="1" noThreeD="1"/>
</file>

<file path=xl/ctrlProps/ctrlProp38.xml><?xml version="1.0" encoding="utf-8"?>
<formControlPr xmlns="http://schemas.microsoft.com/office/spreadsheetml/2009/9/main" objectType="CheckBox" fmlaLink="$AU$4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1</xdr:row>
      <xdr:rowOff>190500</xdr:rowOff>
    </xdr:from>
    <xdr:to>
      <xdr:col>41</xdr:col>
      <xdr:colOff>314325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534150" y="371475"/>
          <a:ext cx="2324100" cy="847725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2</xdr:col>
      <xdr:colOff>17795</xdr:colOff>
      <xdr:row>52</xdr:row>
      <xdr:rowOff>76201</xdr:rowOff>
    </xdr:from>
    <xdr:to>
      <xdr:col>21</xdr:col>
      <xdr:colOff>143349</xdr:colOff>
      <xdr:row>56</xdr:row>
      <xdr:rowOff>180975</xdr:rowOff>
    </xdr:to>
    <xdr:grpSp>
      <xdr:nvGrpSpPr>
        <xdr:cNvPr id="11" name="グループ化 1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03545" y="12144376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12" name="グループ化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9" name="テキスト ボックス 57352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3" name="グループ化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122</xdr:row>
          <xdr:rowOff>57150</xdr:rowOff>
        </xdr:from>
        <xdr:to>
          <xdr:col>2</xdr:col>
          <xdr:colOff>133350</xdr:colOff>
          <xdr:row>122</xdr:row>
          <xdr:rowOff>238125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0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126</xdr:row>
          <xdr:rowOff>47625</xdr:rowOff>
        </xdr:from>
        <xdr:to>
          <xdr:col>2</xdr:col>
          <xdr:colOff>57150</xdr:colOff>
          <xdr:row>127</xdr:row>
          <xdr:rowOff>57150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00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161925</xdr:colOff>
      <xdr:row>1</xdr:row>
      <xdr:rowOff>9525</xdr:rowOff>
    </xdr:from>
    <xdr:to>
      <xdr:col>31</xdr:col>
      <xdr:colOff>47625</xdr:colOff>
      <xdr:row>6</xdr:row>
      <xdr:rowOff>9525</xdr:rowOff>
    </xdr:to>
    <xdr:grpSp>
      <xdr:nvGrpSpPr>
        <xdr:cNvPr id="42" name="グループ化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5286375" y="190500"/>
          <a:ext cx="1085850" cy="1038225"/>
          <a:chOff x="6426868" y="11500184"/>
          <a:chExt cx="1273346" cy="1193131"/>
        </a:xfrm>
      </xdr:grpSpPr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4" name="直線コネクタ 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26</xdr:col>
      <xdr:colOff>9525</xdr:colOff>
      <xdr:row>65</xdr:row>
      <xdr:rowOff>29117</xdr:rowOff>
    </xdr:from>
    <xdr:to>
      <xdr:col>31</xdr:col>
      <xdr:colOff>85725</xdr:colOff>
      <xdr:row>70</xdr:row>
      <xdr:rowOff>29117</xdr:rowOff>
    </xdr:to>
    <xdr:grpSp>
      <xdr:nvGrpSpPr>
        <xdr:cNvPr id="45" name="グループ化 1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5334000" y="14659517"/>
          <a:ext cx="1076325" cy="990600"/>
          <a:chOff x="6426868" y="11500184"/>
          <a:chExt cx="1273346" cy="1193131"/>
        </a:xfrm>
      </xdr:grpSpPr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7" name="直線コネクタ 1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38</xdr:col>
      <xdr:colOff>76709</xdr:colOff>
      <xdr:row>50</xdr:row>
      <xdr:rowOff>228808</xdr:rowOff>
    </xdr:from>
    <xdr:to>
      <xdr:col>41</xdr:col>
      <xdr:colOff>550945</xdr:colOff>
      <xdr:row>58</xdr:row>
      <xdr:rowOff>87730</xdr:rowOff>
    </xdr:to>
    <xdr:grpSp>
      <xdr:nvGrpSpPr>
        <xdr:cNvPr id="51" name="グループ化 2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>
          <a:grpSpLocks/>
        </xdr:cNvGrpSpPr>
      </xdr:nvGrpSpPr>
      <xdr:grpSpPr bwMode="auto">
        <a:xfrm>
          <a:off x="7801484" y="11915983"/>
          <a:ext cx="1293386" cy="1325772"/>
          <a:chOff x="6426868" y="11500184"/>
          <a:chExt cx="1273343" cy="1193131"/>
        </a:xfrm>
      </xdr:grpSpPr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53" name="直線コネクタ 29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1060782</xdr:colOff>
          <xdr:row>55</xdr:row>
          <xdr:rowOff>40104</xdr:rowOff>
        </xdr:from>
        <xdr:to>
          <xdr:col>48</xdr:col>
          <xdr:colOff>0</xdr:colOff>
          <xdr:row>57</xdr:row>
          <xdr:rowOff>30079</xdr:rowOff>
        </xdr:to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GrpSpPr/>
          </xdr:nvGrpSpPr>
          <xdr:grpSpPr>
            <a:xfrm>
              <a:off x="10871532" y="12632154"/>
              <a:ext cx="167943" cy="390025"/>
              <a:chOff x="0" y="10382226"/>
              <a:chExt cx="0" cy="2462110"/>
            </a:xfrm>
          </xdr:grpSpPr>
          <xdr:sp macro="" textlink="">
            <xdr:nvSpPr>
              <xdr:cNvPr id="60432" name="Check Box 16" hidden="1">
                <a:extLst>
                  <a:ext uri="{63B3BB69-23CF-44E3-9099-C40C66FF867C}">
                    <a14:compatExt spid="_x0000_s60432"/>
                  </a:ext>
                  <a:ext uri="{FF2B5EF4-FFF2-40B4-BE49-F238E27FC236}">
                    <a16:creationId xmlns:a16="http://schemas.microsoft.com/office/drawing/2014/main" id="{00000000-0008-0000-0000-000010EC0000}"/>
                  </a:ext>
                </a:extLst>
              </xdr:cNvPr>
              <xdr:cNvSpPr/>
            </xdr:nvSpPr>
            <xdr:spPr bwMode="auto">
              <a:xfrm>
                <a:off x="0" y="12625261"/>
                <a:ext cx="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種類ごとに印刷</a:t>
                </a:r>
              </a:p>
            </xdr:txBody>
          </xdr:sp>
          <xdr:sp macro="" textlink="">
            <xdr:nvSpPr>
              <xdr:cNvPr id="60433" name="Check Box 17" hidden="1">
                <a:extLst>
                  <a:ext uri="{63B3BB69-23CF-44E3-9099-C40C66FF867C}">
                    <a14:compatExt spid="_x0000_s60433"/>
                  </a:ext>
                  <a:ext uri="{FF2B5EF4-FFF2-40B4-BE49-F238E27FC236}">
                    <a16:creationId xmlns:a16="http://schemas.microsoft.com/office/drawing/2014/main" id="{00000000-0008-0000-0000-000011EC0000}"/>
                  </a:ext>
                </a:extLst>
              </xdr:cNvPr>
              <xdr:cNvSpPr/>
            </xdr:nvSpPr>
            <xdr:spPr bwMode="auto">
              <a:xfrm>
                <a:off x="0" y="10382226"/>
                <a:ext cx="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受付番号ごとに印刷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186</xdr:row>
          <xdr:rowOff>57150</xdr:rowOff>
        </xdr:from>
        <xdr:to>
          <xdr:col>2</xdr:col>
          <xdr:colOff>133350</xdr:colOff>
          <xdr:row>186</xdr:row>
          <xdr:rowOff>238125</xdr:rowOff>
        </xdr:to>
        <xdr:sp macro="" textlink="">
          <xdr:nvSpPr>
            <xdr:cNvPr id="60442" name="Check Box 26" hidden="1">
              <a:extLst>
                <a:ext uri="{63B3BB69-23CF-44E3-9099-C40C66FF867C}">
                  <a14:compatExt spid="_x0000_s60442"/>
                </a:ext>
                <a:ext uri="{FF2B5EF4-FFF2-40B4-BE49-F238E27FC236}">
                  <a16:creationId xmlns:a16="http://schemas.microsoft.com/office/drawing/2014/main" id="{00000000-0008-0000-0000-00001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190</xdr:row>
          <xdr:rowOff>47625</xdr:rowOff>
        </xdr:from>
        <xdr:to>
          <xdr:col>2</xdr:col>
          <xdr:colOff>171450</xdr:colOff>
          <xdr:row>191</xdr:row>
          <xdr:rowOff>85725</xdr:rowOff>
        </xdr:to>
        <xdr:sp macro="" textlink="">
          <xdr:nvSpPr>
            <xdr:cNvPr id="60443" name="Check Box 27" hidden="1">
              <a:extLst>
                <a:ext uri="{63B3BB69-23CF-44E3-9099-C40C66FF867C}">
                  <a14:compatExt spid="_x0000_s60443"/>
                </a:ext>
                <a:ext uri="{FF2B5EF4-FFF2-40B4-BE49-F238E27FC236}">
                  <a16:creationId xmlns:a16="http://schemas.microsoft.com/office/drawing/2014/main" id="{00000000-0008-0000-0000-00001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250</xdr:row>
          <xdr:rowOff>57150</xdr:rowOff>
        </xdr:from>
        <xdr:to>
          <xdr:col>2</xdr:col>
          <xdr:colOff>133350</xdr:colOff>
          <xdr:row>250</xdr:row>
          <xdr:rowOff>238125</xdr:rowOff>
        </xdr:to>
        <xdr:sp macro="" textlink="">
          <xdr:nvSpPr>
            <xdr:cNvPr id="60453" name="Check Box 37" hidden="1">
              <a:extLst>
                <a:ext uri="{63B3BB69-23CF-44E3-9099-C40C66FF867C}">
                  <a14:compatExt spid="_x0000_s60453"/>
                </a:ext>
                <a:ext uri="{FF2B5EF4-FFF2-40B4-BE49-F238E27FC236}">
                  <a16:creationId xmlns:a16="http://schemas.microsoft.com/office/drawing/2014/main" id="{00000000-0008-0000-0000-00002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254</xdr:row>
          <xdr:rowOff>57150</xdr:rowOff>
        </xdr:from>
        <xdr:to>
          <xdr:col>2</xdr:col>
          <xdr:colOff>104775</xdr:colOff>
          <xdr:row>255</xdr:row>
          <xdr:rowOff>47625</xdr:rowOff>
        </xdr:to>
        <xdr:sp macro="" textlink="">
          <xdr:nvSpPr>
            <xdr:cNvPr id="60454" name="Check Box 38" hidden="1">
              <a:extLst>
                <a:ext uri="{63B3BB69-23CF-44E3-9099-C40C66FF867C}">
                  <a14:compatExt spid="_x0000_s60454"/>
                </a:ext>
                <a:ext uri="{FF2B5EF4-FFF2-40B4-BE49-F238E27FC236}">
                  <a16:creationId xmlns:a16="http://schemas.microsoft.com/office/drawing/2014/main" id="{00000000-0008-0000-0000-00002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135327</xdr:colOff>
      <xdr:row>196</xdr:row>
      <xdr:rowOff>38099</xdr:rowOff>
    </xdr:from>
    <xdr:to>
      <xdr:col>44</xdr:col>
      <xdr:colOff>517046</xdr:colOff>
      <xdr:row>201</xdr:row>
      <xdr:rowOff>38100</xdr:rowOff>
    </xdr:to>
    <xdr:grpSp>
      <xdr:nvGrpSpPr>
        <xdr:cNvPr id="111" name="グループ化 1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pSpPr>
          <a:grpSpLocks/>
        </xdr:cNvGrpSpPr>
      </xdr:nvGrpSpPr>
      <xdr:grpSpPr bwMode="auto">
        <a:xfrm>
          <a:off x="9810750" y="44729399"/>
          <a:ext cx="0" cy="942976"/>
          <a:chOff x="6426868" y="11500184"/>
          <a:chExt cx="1273346" cy="1193131"/>
        </a:xfrm>
      </xdr:grpSpPr>
      <xdr:sp macro="" textlink="">
        <xdr:nvSpPr>
          <xdr:cNvPr id="112" name="テキスト ボックス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13" name="直線コネクタ 17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113</xdr:row>
          <xdr:rowOff>76200</xdr:rowOff>
        </xdr:from>
        <xdr:to>
          <xdr:col>11</xdr:col>
          <xdr:colOff>171450</xdr:colOff>
          <xdr:row>114</xdr:row>
          <xdr:rowOff>9525</xdr:rowOff>
        </xdr:to>
        <xdr:sp macro="" textlink="">
          <xdr:nvSpPr>
            <xdr:cNvPr id="60475" name="Check Box 59" hidden="1">
              <a:extLst>
                <a:ext uri="{63B3BB69-23CF-44E3-9099-C40C66FF867C}">
                  <a14:compatExt spid="_x0000_s60475"/>
                </a:ext>
                <a:ext uri="{FF2B5EF4-FFF2-40B4-BE49-F238E27FC236}">
                  <a16:creationId xmlns:a16="http://schemas.microsoft.com/office/drawing/2014/main" id="{00000000-0008-0000-0000-00003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コンクリート用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113</xdr:row>
          <xdr:rowOff>76200</xdr:rowOff>
        </xdr:from>
        <xdr:to>
          <xdr:col>25</xdr:col>
          <xdr:colOff>180975</xdr:colOff>
          <xdr:row>114</xdr:row>
          <xdr:rowOff>9525</xdr:rowOff>
        </xdr:to>
        <xdr:sp macro="" textlink="">
          <xdr:nvSpPr>
            <xdr:cNvPr id="60476" name="Check Box 60" hidden="1">
              <a:extLst>
                <a:ext uri="{63B3BB69-23CF-44E3-9099-C40C66FF867C}">
                  <a14:compatExt spid="_x0000_s60476"/>
                </a:ext>
                <a:ext uri="{FF2B5EF4-FFF2-40B4-BE49-F238E27FC236}">
                  <a16:creationId xmlns:a16="http://schemas.microsoft.com/office/drawing/2014/main" id="{00000000-0008-0000-0000-00003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道路用、アスファルト用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113</xdr:row>
          <xdr:rowOff>95250</xdr:rowOff>
        </xdr:from>
        <xdr:to>
          <xdr:col>17</xdr:col>
          <xdr:colOff>161925</xdr:colOff>
          <xdr:row>114</xdr:row>
          <xdr:rowOff>19050</xdr:rowOff>
        </xdr:to>
        <xdr:sp macro="" textlink="">
          <xdr:nvSpPr>
            <xdr:cNvPr id="60477" name="Check Box 61" hidden="1">
              <a:extLst>
                <a:ext uri="{63B3BB69-23CF-44E3-9099-C40C66FF867C}">
                  <a14:compatExt spid="_x0000_s60477"/>
                </a:ext>
                <a:ext uri="{FF2B5EF4-FFF2-40B4-BE49-F238E27FC236}">
                  <a16:creationId xmlns:a16="http://schemas.microsoft.com/office/drawing/2014/main" id="{00000000-0008-0000-0000-00003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JNLA標章付き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177</xdr:row>
          <xdr:rowOff>76200</xdr:rowOff>
        </xdr:from>
        <xdr:to>
          <xdr:col>11</xdr:col>
          <xdr:colOff>171450</xdr:colOff>
          <xdr:row>178</xdr:row>
          <xdr:rowOff>9525</xdr:rowOff>
        </xdr:to>
        <xdr:sp macro="" textlink="">
          <xdr:nvSpPr>
            <xdr:cNvPr id="60482" name="Check Box 66" hidden="1">
              <a:extLst>
                <a:ext uri="{63B3BB69-23CF-44E3-9099-C40C66FF867C}">
                  <a14:compatExt spid="_x0000_s60482"/>
                </a:ext>
                <a:ext uri="{FF2B5EF4-FFF2-40B4-BE49-F238E27FC236}">
                  <a16:creationId xmlns:a16="http://schemas.microsoft.com/office/drawing/2014/main" id="{00000000-0008-0000-0000-00004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コンクリート用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177</xdr:row>
          <xdr:rowOff>76200</xdr:rowOff>
        </xdr:from>
        <xdr:to>
          <xdr:col>26</xdr:col>
          <xdr:colOff>19050</xdr:colOff>
          <xdr:row>178</xdr:row>
          <xdr:rowOff>9525</xdr:rowOff>
        </xdr:to>
        <xdr:sp macro="" textlink="">
          <xdr:nvSpPr>
            <xdr:cNvPr id="60483" name="Check Box 67" hidden="1">
              <a:extLst>
                <a:ext uri="{63B3BB69-23CF-44E3-9099-C40C66FF867C}">
                  <a14:compatExt spid="_x0000_s60483"/>
                </a:ext>
                <a:ext uri="{FF2B5EF4-FFF2-40B4-BE49-F238E27FC236}">
                  <a16:creationId xmlns:a16="http://schemas.microsoft.com/office/drawing/2014/main" id="{00000000-0008-0000-0000-00004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道路用、アスファルト用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177</xdr:row>
          <xdr:rowOff>85725</xdr:rowOff>
        </xdr:from>
        <xdr:to>
          <xdr:col>17</xdr:col>
          <xdr:colOff>142875</xdr:colOff>
          <xdr:row>178</xdr:row>
          <xdr:rowOff>9525</xdr:rowOff>
        </xdr:to>
        <xdr:sp macro="" textlink="">
          <xdr:nvSpPr>
            <xdr:cNvPr id="60484" name="Check Box 68" hidden="1">
              <a:extLst>
                <a:ext uri="{63B3BB69-23CF-44E3-9099-C40C66FF867C}">
                  <a14:compatExt spid="_x0000_s60484"/>
                </a:ext>
                <a:ext uri="{FF2B5EF4-FFF2-40B4-BE49-F238E27FC236}">
                  <a16:creationId xmlns:a16="http://schemas.microsoft.com/office/drawing/2014/main" id="{00000000-0008-0000-0000-00004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JNLA標章付き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239</xdr:row>
          <xdr:rowOff>28575</xdr:rowOff>
        </xdr:from>
        <xdr:to>
          <xdr:col>11</xdr:col>
          <xdr:colOff>0</xdr:colOff>
          <xdr:row>239</xdr:row>
          <xdr:rowOff>266700</xdr:rowOff>
        </xdr:to>
        <xdr:sp macro="" textlink="">
          <xdr:nvSpPr>
            <xdr:cNvPr id="60492" name="Check Box 76" hidden="1">
              <a:extLst>
                <a:ext uri="{63B3BB69-23CF-44E3-9099-C40C66FF867C}">
                  <a14:compatExt spid="_x0000_s60492"/>
                </a:ext>
                <a:ext uri="{FF2B5EF4-FFF2-40B4-BE49-F238E27FC236}">
                  <a16:creationId xmlns:a16="http://schemas.microsoft.com/office/drawing/2014/main" id="{00000000-0008-0000-0000-00004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239</xdr:row>
          <xdr:rowOff>38100</xdr:rowOff>
        </xdr:from>
        <xdr:to>
          <xdr:col>23</xdr:col>
          <xdr:colOff>152400</xdr:colOff>
          <xdr:row>239</xdr:row>
          <xdr:rowOff>266700</xdr:rowOff>
        </xdr:to>
        <xdr:sp macro="" textlink="">
          <xdr:nvSpPr>
            <xdr:cNvPr id="60493" name="Check Box 77" hidden="1">
              <a:extLst>
                <a:ext uri="{63B3BB69-23CF-44E3-9099-C40C66FF867C}">
                  <a14:compatExt spid="_x0000_s60493"/>
                </a:ext>
                <a:ext uri="{FF2B5EF4-FFF2-40B4-BE49-F238E27FC236}">
                  <a16:creationId xmlns:a16="http://schemas.microsoft.com/office/drawing/2014/main" id="{00000000-0008-0000-0000-00004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239</xdr:row>
          <xdr:rowOff>19050</xdr:rowOff>
        </xdr:from>
        <xdr:to>
          <xdr:col>13</xdr:col>
          <xdr:colOff>66675</xdr:colOff>
          <xdr:row>240</xdr:row>
          <xdr:rowOff>0</xdr:rowOff>
        </xdr:to>
        <xdr:sp macro="" textlink="">
          <xdr:nvSpPr>
            <xdr:cNvPr id="60494" name="Check Box 78" hidden="1">
              <a:extLst>
                <a:ext uri="{63B3BB69-23CF-44E3-9099-C40C66FF867C}">
                  <a14:compatExt spid="_x0000_s60494"/>
                </a:ext>
                <a:ext uri="{FF2B5EF4-FFF2-40B4-BE49-F238E27FC236}">
                  <a16:creationId xmlns:a16="http://schemas.microsoft.com/office/drawing/2014/main" id="{00000000-0008-0000-0000-00004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239</xdr:row>
          <xdr:rowOff>9525</xdr:rowOff>
        </xdr:from>
        <xdr:to>
          <xdr:col>20</xdr:col>
          <xdr:colOff>9525</xdr:colOff>
          <xdr:row>240</xdr:row>
          <xdr:rowOff>9525</xdr:rowOff>
        </xdr:to>
        <xdr:sp macro="" textlink="">
          <xdr:nvSpPr>
            <xdr:cNvPr id="60495" name="Check Box 79" hidden="1">
              <a:extLst>
                <a:ext uri="{63B3BB69-23CF-44E3-9099-C40C66FF867C}">
                  <a14:compatExt spid="_x0000_s60495"/>
                </a:ext>
                <a:ext uri="{FF2B5EF4-FFF2-40B4-BE49-F238E27FC236}">
                  <a16:creationId xmlns:a16="http://schemas.microsoft.com/office/drawing/2014/main" id="{00000000-0008-0000-0000-00004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241</xdr:row>
          <xdr:rowOff>76200</xdr:rowOff>
        </xdr:from>
        <xdr:to>
          <xdr:col>11</xdr:col>
          <xdr:colOff>171450</xdr:colOff>
          <xdr:row>242</xdr:row>
          <xdr:rowOff>9525</xdr:rowOff>
        </xdr:to>
        <xdr:sp macro="" textlink="">
          <xdr:nvSpPr>
            <xdr:cNvPr id="60496" name="Check Box 80" hidden="1">
              <a:extLst>
                <a:ext uri="{63B3BB69-23CF-44E3-9099-C40C66FF867C}">
                  <a14:compatExt spid="_x0000_s60496"/>
                </a:ext>
                <a:ext uri="{FF2B5EF4-FFF2-40B4-BE49-F238E27FC236}">
                  <a16:creationId xmlns:a16="http://schemas.microsoft.com/office/drawing/2014/main" id="{00000000-0008-0000-0000-00005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コンクリート用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241</xdr:row>
          <xdr:rowOff>76200</xdr:rowOff>
        </xdr:from>
        <xdr:to>
          <xdr:col>26</xdr:col>
          <xdr:colOff>57150</xdr:colOff>
          <xdr:row>242</xdr:row>
          <xdr:rowOff>9525</xdr:rowOff>
        </xdr:to>
        <xdr:sp macro="" textlink="">
          <xdr:nvSpPr>
            <xdr:cNvPr id="60497" name="Check Box 81" hidden="1">
              <a:extLst>
                <a:ext uri="{63B3BB69-23CF-44E3-9099-C40C66FF867C}">
                  <a14:compatExt spid="_x0000_s60497"/>
                </a:ext>
                <a:ext uri="{FF2B5EF4-FFF2-40B4-BE49-F238E27FC236}">
                  <a16:creationId xmlns:a16="http://schemas.microsoft.com/office/drawing/2014/main" id="{00000000-0008-0000-0000-00005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道路用、アスファルト用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180975</xdr:colOff>
          <xdr:row>241</xdr:row>
          <xdr:rowOff>85725</xdr:rowOff>
        </xdr:from>
        <xdr:to>
          <xdr:col>17</xdr:col>
          <xdr:colOff>152400</xdr:colOff>
          <xdr:row>242</xdr:row>
          <xdr:rowOff>9525</xdr:rowOff>
        </xdr:to>
        <xdr:sp macro="" textlink="">
          <xdr:nvSpPr>
            <xdr:cNvPr id="60498" name="Check Box 82" hidden="1">
              <a:extLst>
                <a:ext uri="{63B3BB69-23CF-44E3-9099-C40C66FF867C}">
                  <a14:compatExt spid="_x0000_s60498"/>
                </a:ext>
                <a:ext uri="{FF2B5EF4-FFF2-40B4-BE49-F238E27FC236}">
                  <a16:creationId xmlns:a16="http://schemas.microsoft.com/office/drawing/2014/main" id="{00000000-0008-0000-0000-00005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JNLA標章付き</a:t>
              </a:r>
            </a:p>
          </xdr:txBody>
        </xdr:sp>
        <xdr:clientData/>
      </xdr:twoCellAnchor>
    </mc:Choice>
    <mc:Fallback/>
  </mc:AlternateContent>
  <xdr:twoCellAnchor>
    <xdr:from>
      <xdr:col>38</xdr:col>
      <xdr:colOff>119073</xdr:colOff>
      <xdr:row>115</xdr:row>
      <xdr:rowOff>0</xdr:rowOff>
    </xdr:from>
    <xdr:to>
      <xdr:col>42</xdr:col>
      <xdr:colOff>10064</xdr:colOff>
      <xdr:row>122</xdr:row>
      <xdr:rowOff>74582</xdr:rowOff>
    </xdr:to>
    <xdr:grpSp>
      <xdr:nvGrpSpPr>
        <xdr:cNvPr id="20" name="グループ化 2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7843848" y="26603325"/>
          <a:ext cx="1291166" cy="1331882"/>
          <a:chOff x="6437941" y="11500184"/>
          <a:chExt cx="1271651" cy="1193131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22" name="直線コネクタ 29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52002" y="11763627"/>
            <a:ext cx="1257590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58</xdr:row>
          <xdr:rowOff>57150</xdr:rowOff>
        </xdr:from>
        <xdr:to>
          <xdr:col>2</xdr:col>
          <xdr:colOff>104775</xdr:colOff>
          <xdr:row>58</xdr:row>
          <xdr:rowOff>238125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0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76200</xdr:rowOff>
        </xdr:from>
        <xdr:to>
          <xdr:col>2</xdr:col>
          <xdr:colOff>104775</xdr:colOff>
          <xdr:row>63</xdr:row>
          <xdr:rowOff>133350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0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49</xdr:row>
          <xdr:rowOff>76200</xdr:rowOff>
        </xdr:from>
        <xdr:to>
          <xdr:col>11</xdr:col>
          <xdr:colOff>171450</xdr:colOff>
          <xdr:row>50</xdr:row>
          <xdr:rowOff>9525</xdr:rowOff>
        </xdr:to>
        <xdr:sp macro="" textlink="">
          <xdr:nvSpPr>
            <xdr:cNvPr id="60429" name="Check Box 13" hidden="1">
              <a:extLst>
                <a:ext uri="{63B3BB69-23CF-44E3-9099-C40C66FF867C}">
                  <a14:compatExt spid="_x0000_s60429"/>
                </a:ext>
                <a:ext uri="{FF2B5EF4-FFF2-40B4-BE49-F238E27FC236}">
                  <a16:creationId xmlns:a16="http://schemas.microsoft.com/office/drawing/2014/main" id="{00000000-0008-0000-0000-00000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コンクリート用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28575</xdr:colOff>
          <xdr:row>49</xdr:row>
          <xdr:rowOff>95250</xdr:rowOff>
        </xdr:from>
        <xdr:to>
          <xdr:col>25</xdr:col>
          <xdr:colOff>190500</xdr:colOff>
          <xdr:row>50</xdr:row>
          <xdr:rowOff>28575</xdr:rowOff>
        </xdr:to>
        <xdr:sp macro="" textlink="">
          <xdr:nvSpPr>
            <xdr:cNvPr id="60430" name="Check Box 14" hidden="1">
              <a:extLst>
                <a:ext uri="{63B3BB69-23CF-44E3-9099-C40C66FF867C}">
                  <a14:compatExt spid="_x0000_s60430"/>
                </a:ext>
                <a:ext uri="{FF2B5EF4-FFF2-40B4-BE49-F238E27FC236}">
                  <a16:creationId xmlns:a16="http://schemas.microsoft.com/office/drawing/2014/main" id="{00000000-0008-0000-0000-00000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道路用、アスファルト用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180975</xdr:colOff>
          <xdr:row>49</xdr:row>
          <xdr:rowOff>95250</xdr:rowOff>
        </xdr:from>
        <xdr:to>
          <xdr:col>17</xdr:col>
          <xdr:colOff>152400</xdr:colOff>
          <xdr:row>50</xdr:row>
          <xdr:rowOff>19050</xdr:rowOff>
        </xdr:to>
        <xdr:sp macro="" textlink="">
          <xdr:nvSpPr>
            <xdr:cNvPr id="60431" name="Check Box 15" hidden="1">
              <a:extLst>
                <a:ext uri="{63B3BB69-23CF-44E3-9099-C40C66FF867C}">
                  <a14:compatExt spid="_x0000_s60431"/>
                </a:ext>
                <a:ext uri="{FF2B5EF4-FFF2-40B4-BE49-F238E27FC236}">
                  <a16:creationId xmlns:a16="http://schemas.microsoft.com/office/drawing/2014/main" id="{00000000-0008-0000-0000-00000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JNLA標章付き</a:t>
              </a:r>
            </a:p>
          </xdr:txBody>
        </xdr:sp>
        <xdr:clientData fLocksWithSheet="0"/>
      </xdr:twoCellAnchor>
    </mc:Choice>
    <mc:Fallback/>
  </mc:AlternateContent>
  <xdr:twoCellAnchor>
    <xdr:from>
      <xdr:col>42</xdr:col>
      <xdr:colOff>50531</xdr:colOff>
      <xdr:row>30</xdr:row>
      <xdr:rowOff>202285</xdr:rowOff>
    </xdr:from>
    <xdr:to>
      <xdr:col>54</xdr:col>
      <xdr:colOff>98157</xdr:colOff>
      <xdr:row>44</xdr:row>
      <xdr:rowOff>181671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9175481" y="7203160"/>
          <a:ext cx="6076951" cy="3075011"/>
          <a:chOff x="9023627" y="8736857"/>
          <a:chExt cx="3724439" cy="3763223"/>
        </a:xfrm>
      </xdr:grpSpPr>
      <xdr:sp macro="" textlink="">
        <xdr:nvSpPr>
          <xdr:cNvPr id="30" name="左矢印 1205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 rot="19728594">
            <a:off x="9023627" y="12023830"/>
            <a:ext cx="430383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9270481" y="8736857"/>
            <a:ext cx="3477585" cy="352034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成績書の発行方法を検討され、必要な部数等を入力してください。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１部差し引いた数（種類ごとの場合は、試料種類の数を差し引く）が自動的に表示され、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209550</xdr:colOff>
      <xdr:row>239</xdr:row>
      <xdr:rowOff>219075</xdr:rowOff>
    </xdr:from>
    <xdr:to>
      <xdr:col>28</xdr:col>
      <xdr:colOff>194510</xdr:colOff>
      <xdr:row>241</xdr:row>
      <xdr:rowOff>41607</xdr:rowOff>
    </xdr:to>
    <xdr:sp macro="" textlink="">
      <xdr:nvSpPr>
        <xdr:cNvPr id="60485" name="テキスト ボックス 60484">
          <a:extLst>
            <a:ext uri="{FF2B5EF4-FFF2-40B4-BE49-F238E27FC236}">
              <a16:creationId xmlns:a16="http://schemas.microsoft.com/office/drawing/2014/main" id="{B9F2B5A2-1620-4427-85B2-05F9D93F8513}"/>
            </a:ext>
          </a:extLst>
        </xdr:cNvPr>
        <xdr:cNvSpPr txBox="1"/>
      </xdr:nvSpPr>
      <xdr:spPr>
        <a:xfrm>
          <a:off x="257175" y="5515927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175</xdr:row>
          <xdr:rowOff>28575</xdr:rowOff>
        </xdr:from>
        <xdr:to>
          <xdr:col>11</xdr:col>
          <xdr:colOff>0</xdr:colOff>
          <xdr:row>175</xdr:row>
          <xdr:rowOff>266700</xdr:rowOff>
        </xdr:to>
        <xdr:sp macro="" textlink="">
          <xdr:nvSpPr>
            <xdr:cNvPr id="60499" name="Check Box 83" hidden="1">
              <a:extLst>
                <a:ext uri="{63B3BB69-23CF-44E3-9099-C40C66FF867C}">
                  <a14:compatExt spid="_x0000_s60499"/>
                </a:ext>
                <a:ext uri="{FF2B5EF4-FFF2-40B4-BE49-F238E27FC236}">
                  <a16:creationId xmlns:a16="http://schemas.microsoft.com/office/drawing/2014/main" id="{00000000-0008-0000-0000-00005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175</xdr:row>
          <xdr:rowOff>38100</xdr:rowOff>
        </xdr:from>
        <xdr:to>
          <xdr:col>23</xdr:col>
          <xdr:colOff>152400</xdr:colOff>
          <xdr:row>175</xdr:row>
          <xdr:rowOff>266700</xdr:rowOff>
        </xdr:to>
        <xdr:sp macro="" textlink="">
          <xdr:nvSpPr>
            <xdr:cNvPr id="60500" name="Check Box 84" hidden="1">
              <a:extLst>
                <a:ext uri="{63B3BB69-23CF-44E3-9099-C40C66FF867C}">
                  <a14:compatExt spid="_x0000_s60500"/>
                </a:ext>
                <a:ext uri="{FF2B5EF4-FFF2-40B4-BE49-F238E27FC236}">
                  <a16:creationId xmlns:a16="http://schemas.microsoft.com/office/drawing/2014/main" id="{00000000-0008-0000-0000-00005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175</xdr:row>
          <xdr:rowOff>19050</xdr:rowOff>
        </xdr:from>
        <xdr:to>
          <xdr:col>13</xdr:col>
          <xdr:colOff>66675</xdr:colOff>
          <xdr:row>176</xdr:row>
          <xdr:rowOff>0</xdr:rowOff>
        </xdr:to>
        <xdr:sp macro="" textlink="">
          <xdr:nvSpPr>
            <xdr:cNvPr id="60501" name="Check Box 85" hidden="1">
              <a:extLst>
                <a:ext uri="{63B3BB69-23CF-44E3-9099-C40C66FF867C}">
                  <a14:compatExt spid="_x0000_s60501"/>
                </a:ext>
                <a:ext uri="{FF2B5EF4-FFF2-40B4-BE49-F238E27FC236}">
                  <a16:creationId xmlns:a16="http://schemas.microsoft.com/office/drawing/2014/main" id="{00000000-0008-0000-0000-00005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175</xdr:row>
          <xdr:rowOff>9525</xdr:rowOff>
        </xdr:from>
        <xdr:to>
          <xdr:col>20</xdr:col>
          <xdr:colOff>9525</xdr:colOff>
          <xdr:row>176</xdr:row>
          <xdr:rowOff>9525</xdr:rowOff>
        </xdr:to>
        <xdr:sp macro="" textlink="">
          <xdr:nvSpPr>
            <xdr:cNvPr id="60502" name="Check Box 86" hidden="1">
              <a:extLst>
                <a:ext uri="{63B3BB69-23CF-44E3-9099-C40C66FF867C}">
                  <a14:compatExt spid="_x0000_s60502"/>
                </a:ext>
                <a:ext uri="{FF2B5EF4-FFF2-40B4-BE49-F238E27FC236}">
                  <a16:creationId xmlns:a16="http://schemas.microsoft.com/office/drawing/2014/main" id="{00000000-0008-0000-0000-00005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209550</xdr:colOff>
      <xdr:row>175</xdr:row>
      <xdr:rowOff>219075</xdr:rowOff>
    </xdr:from>
    <xdr:to>
      <xdr:col>28</xdr:col>
      <xdr:colOff>194510</xdr:colOff>
      <xdr:row>177</xdr:row>
      <xdr:rowOff>41607</xdr:rowOff>
    </xdr:to>
    <xdr:sp macro="" textlink="">
      <xdr:nvSpPr>
        <xdr:cNvPr id="60486" name="テキスト ボックス 60485">
          <a:extLst>
            <a:ext uri="{FF2B5EF4-FFF2-40B4-BE49-F238E27FC236}">
              <a16:creationId xmlns:a16="http://schemas.microsoft.com/office/drawing/2014/main" id="{E448056E-721D-499A-809E-BC4DD6C7C5CD}"/>
            </a:ext>
          </a:extLst>
        </xdr:cNvPr>
        <xdr:cNvSpPr txBox="1"/>
      </xdr:nvSpPr>
      <xdr:spPr>
        <a:xfrm>
          <a:off x="257175" y="5515927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111</xdr:row>
          <xdr:rowOff>28575</xdr:rowOff>
        </xdr:from>
        <xdr:to>
          <xdr:col>11</xdr:col>
          <xdr:colOff>0</xdr:colOff>
          <xdr:row>111</xdr:row>
          <xdr:rowOff>266700</xdr:rowOff>
        </xdr:to>
        <xdr:sp macro="" textlink="">
          <xdr:nvSpPr>
            <xdr:cNvPr id="60503" name="Check Box 87" hidden="1">
              <a:extLst>
                <a:ext uri="{63B3BB69-23CF-44E3-9099-C40C66FF867C}">
                  <a14:compatExt spid="_x0000_s60503"/>
                </a:ext>
                <a:ext uri="{FF2B5EF4-FFF2-40B4-BE49-F238E27FC236}">
                  <a16:creationId xmlns:a16="http://schemas.microsoft.com/office/drawing/2014/main" id="{00000000-0008-0000-0000-00005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111</xdr:row>
          <xdr:rowOff>38100</xdr:rowOff>
        </xdr:from>
        <xdr:to>
          <xdr:col>23</xdr:col>
          <xdr:colOff>152400</xdr:colOff>
          <xdr:row>111</xdr:row>
          <xdr:rowOff>266700</xdr:rowOff>
        </xdr:to>
        <xdr:sp macro="" textlink="">
          <xdr:nvSpPr>
            <xdr:cNvPr id="60504" name="Check Box 88" hidden="1">
              <a:extLst>
                <a:ext uri="{63B3BB69-23CF-44E3-9099-C40C66FF867C}">
                  <a14:compatExt spid="_x0000_s60504"/>
                </a:ext>
                <a:ext uri="{FF2B5EF4-FFF2-40B4-BE49-F238E27FC236}">
                  <a16:creationId xmlns:a16="http://schemas.microsoft.com/office/drawing/2014/main" id="{00000000-0008-0000-0000-00005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111</xdr:row>
          <xdr:rowOff>19050</xdr:rowOff>
        </xdr:from>
        <xdr:to>
          <xdr:col>13</xdr:col>
          <xdr:colOff>66675</xdr:colOff>
          <xdr:row>112</xdr:row>
          <xdr:rowOff>0</xdr:rowOff>
        </xdr:to>
        <xdr:sp macro="" textlink="">
          <xdr:nvSpPr>
            <xdr:cNvPr id="60505" name="Check Box 89" hidden="1">
              <a:extLst>
                <a:ext uri="{63B3BB69-23CF-44E3-9099-C40C66FF867C}">
                  <a14:compatExt spid="_x0000_s60505"/>
                </a:ext>
                <a:ext uri="{FF2B5EF4-FFF2-40B4-BE49-F238E27FC236}">
                  <a16:creationId xmlns:a16="http://schemas.microsoft.com/office/drawing/2014/main" id="{00000000-0008-0000-0000-00005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111</xdr:row>
          <xdr:rowOff>9525</xdr:rowOff>
        </xdr:from>
        <xdr:to>
          <xdr:col>20</xdr:col>
          <xdr:colOff>9525</xdr:colOff>
          <xdr:row>112</xdr:row>
          <xdr:rowOff>9525</xdr:rowOff>
        </xdr:to>
        <xdr:sp macro="" textlink="">
          <xdr:nvSpPr>
            <xdr:cNvPr id="60506" name="Check Box 90" hidden="1">
              <a:extLst>
                <a:ext uri="{63B3BB69-23CF-44E3-9099-C40C66FF867C}">
                  <a14:compatExt spid="_x0000_s60506"/>
                </a:ext>
                <a:ext uri="{FF2B5EF4-FFF2-40B4-BE49-F238E27FC236}">
                  <a16:creationId xmlns:a16="http://schemas.microsoft.com/office/drawing/2014/main" id="{00000000-0008-0000-0000-00005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209550</xdr:colOff>
      <xdr:row>111</xdr:row>
      <xdr:rowOff>219075</xdr:rowOff>
    </xdr:from>
    <xdr:to>
      <xdr:col>28</xdr:col>
      <xdr:colOff>194510</xdr:colOff>
      <xdr:row>113</xdr:row>
      <xdr:rowOff>41607</xdr:rowOff>
    </xdr:to>
    <xdr:sp macro="" textlink="">
      <xdr:nvSpPr>
        <xdr:cNvPr id="60487" name="テキスト ボックス 60486">
          <a:extLst>
            <a:ext uri="{FF2B5EF4-FFF2-40B4-BE49-F238E27FC236}">
              <a16:creationId xmlns:a16="http://schemas.microsoft.com/office/drawing/2014/main" id="{92467B4E-61B9-4501-8DA6-85D5E49BFD2F}"/>
            </a:ext>
          </a:extLst>
        </xdr:cNvPr>
        <xdr:cNvSpPr txBox="1"/>
      </xdr:nvSpPr>
      <xdr:spPr>
        <a:xfrm>
          <a:off x="257175" y="40443150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47</xdr:row>
          <xdr:rowOff>28575</xdr:rowOff>
        </xdr:from>
        <xdr:to>
          <xdr:col>11</xdr:col>
          <xdr:colOff>0</xdr:colOff>
          <xdr:row>47</xdr:row>
          <xdr:rowOff>266700</xdr:rowOff>
        </xdr:to>
        <xdr:sp macro="" textlink="">
          <xdr:nvSpPr>
            <xdr:cNvPr id="60507" name="Check Box 91" hidden="1">
              <a:extLst>
                <a:ext uri="{63B3BB69-23CF-44E3-9099-C40C66FF867C}">
                  <a14:compatExt spid="_x0000_s60507"/>
                </a:ext>
                <a:ext uri="{FF2B5EF4-FFF2-40B4-BE49-F238E27FC236}">
                  <a16:creationId xmlns:a16="http://schemas.microsoft.com/office/drawing/2014/main" id="{00000000-0008-0000-0000-00005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47</xdr:row>
          <xdr:rowOff>38100</xdr:rowOff>
        </xdr:from>
        <xdr:to>
          <xdr:col>23</xdr:col>
          <xdr:colOff>152400</xdr:colOff>
          <xdr:row>47</xdr:row>
          <xdr:rowOff>266700</xdr:rowOff>
        </xdr:to>
        <xdr:sp macro="" textlink="">
          <xdr:nvSpPr>
            <xdr:cNvPr id="60508" name="Check Box 92" hidden="1">
              <a:extLst>
                <a:ext uri="{63B3BB69-23CF-44E3-9099-C40C66FF867C}">
                  <a14:compatExt spid="_x0000_s60508"/>
                </a:ext>
                <a:ext uri="{FF2B5EF4-FFF2-40B4-BE49-F238E27FC236}">
                  <a16:creationId xmlns:a16="http://schemas.microsoft.com/office/drawing/2014/main" id="{00000000-0008-0000-0000-00005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47</xdr:row>
          <xdr:rowOff>19050</xdr:rowOff>
        </xdr:from>
        <xdr:to>
          <xdr:col>13</xdr:col>
          <xdr:colOff>66675</xdr:colOff>
          <xdr:row>48</xdr:row>
          <xdr:rowOff>0</xdr:rowOff>
        </xdr:to>
        <xdr:sp macro="" textlink="">
          <xdr:nvSpPr>
            <xdr:cNvPr id="60509" name="Check Box 93" hidden="1">
              <a:extLst>
                <a:ext uri="{63B3BB69-23CF-44E3-9099-C40C66FF867C}">
                  <a14:compatExt spid="_x0000_s60509"/>
                </a:ext>
                <a:ext uri="{FF2B5EF4-FFF2-40B4-BE49-F238E27FC236}">
                  <a16:creationId xmlns:a16="http://schemas.microsoft.com/office/drawing/2014/main" id="{00000000-0008-0000-0000-00005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47</xdr:row>
          <xdr:rowOff>9525</xdr:rowOff>
        </xdr:from>
        <xdr:to>
          <xdr:col>20</xdr:col>
          <xdr:colOff>9525</xdr:colOff>
          <xdr:row>48</xdr:row>
          <xdr:rowOff>9525</xdr:rowOff>
        </xdr:to>
        <xdr:sp macro="" textlink="">
          <xdr:nvSpPr>
            <xdr:cNvPr id="60510" name="Check Box 94" hidden="1">
              <a:extLst>
                <a:ext uri="{63B3BB69-23CF-44E3-9099-C40C66FF867C}">
                  <a14:compatExt spid="_x0000_s60510"/>
                </a:ext>
                <a:ext uri="{FF2B5EF4-FFF2-40B4-BE49-F238E27FC236}">
                  <a16:creationId xmlns:a16="http://schemas.microsoft.com/office/drawing/2014/main" id="{00000000-0008-0000-0000-00005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209550</xdr:colOff>
      <xdr:row>47</xdr:row>
      <xdr:rowOff>219075</xdr:rowOff>
    </xdr:from>
    <xdr:to>
      <xdr:col>28</xdr:col>
      <xdr:colOff>194510</xdr:colOff>
      <xdr:row>49</xdr:row>
      <xdr:rowOff>41607</xdr:rowOff>
    </xdr:to>
    <xdr:sp macro="" textlink="">
      <xdr:nvSpPr>
        <xdr:cNvPr id="60488" name="テキスト ボックス 60487">
          <a:extLst>
            <a:ext uri="{FF2B5EF4-FFF2-40B4-BE49-F238E27FC236}">
              <a16:creationId xmlns:a16="http://schemas.microsoft.com/office/drawing/2014/main" id="{7BC84DA6-3A76-4A84-9196-5FF883A67FCB}"/>
            </a:ext>
          </a:extLst>
        </xdr:cNvPr>
        <xdr:cNvSpPr txBox="1"/>
      </xdr:nvSpPr>
      <xdr:spPr>
        <a:xfrm>
          <a:off x="257175" y="2572702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xdr:twoCellAnchor>
    <xdr:from>
      <xdr:col>2</xdr:col>
      <xdr:colOff>38100</xdr:colOff>
      <xdr:row>116</xdr:row>
      <xdr:rowOff>104775</xdr:rowOff>
    </xdr:from>
    <xdr:to>
      <xdr:col>21</xdr:col>
      <xdr:colOff>163654</xdr:colOff>
      <xdr:row>121</xdr:row>
      <xdr:rowOff>9524</xdr:rowOff>
    </xdr:to>
    <xdr:grpSp>
      <xdr:nvGrpSpPr>
        <xdr:cNvPr id="23" name="グループ化 120">
          <a:extLst>
            <a:ext uri="{FF2B5EF4-FFF2-40B4-BE49-F238E27FC236}">
              <a16:creationId xmlns:a16="http://schemas.microsoft.com/office/drawing/2014/main" id="{06D66B26-A196-4B62-8E77-8B3C3B0056AC}"/>
            </a:ext>
          </a:extLst>
        </xdr:cNvPr>
        <xdr:cNvGrpSpPr>
          <a:grpSpLocks/>
        </xdr:cNvGrpSpPr>
      </xdr:nvGrpSpPr>
      <xdr:grpSpPr bwMode="auto">
        <a:xfrm>
          <a:off x="323850" y="26812875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24" name="グループ化 10">
            <a:extLst>
              <a:ext uri="{FF2B5EF4-FFF2-40B4-BE49-F238E27FC236}">
                <a16:creationId xmlns:a16="http://schemas.microsoft.com/office/drawing/2014/main" id="{97DACBB7-F6CD-FF63-0B96-B70B6CFD06CF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0481" name="テキスト ボックス 60480">
              <a:extLst>
                <a:ext uri="{FF2B5EF4-FFF2-40B4-BE49-F238E27FC236}">
                  <a16:creationId xmlns:a16="http://schemas.microsoft.com/office/drawing/2014/main" id="{A265B708-0DC9-ACB9-B7D6-E311F59F6C3D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489" name="テキスト ボックス 57352">
              <a:extLst>
                <a:ext uri="{FF2B5EF4-FFF2-40B4-BE49-F238E27FC236}">
                  <a16:creationId xmlns:a16="http://schemas.microsoft.com/office/drawing/2014/main" id="{C53E5F6F-6C37-1CD2-6D21-D4CF80F96BF9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5" name="グループ化 11">
            <a:extLst>
              <a:ext uri="{FF2B5EF4-FFF2-40B4-BE49-F238E27FC236}">
                <a16:creationId xmlns:a16="http://schemas.microsoft.com/office/drawing/2014/main" id="{0AAEDCBB-593E-9C30-EB5B-E90F9FEAE6D8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BDF30F6D-A32A-00FE-7CEC-4724EB4CD4D3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480" name="テキスト ボックス 60479">
              <a:extLst>
                <a:ext uri="{FF2B5EF4-FFF2-40B4-BE49-F238E27FC236}">
                  <a16:creationId xmlns:a16="http://schemas.microsoft.com/office/drawing/2014/main" id="{8B0DD692-19A1-8743-2859-E4E9F888CCE3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D93B114E-33C8-C0AE-CAF0-80F8CA6B6A5E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1FA60C8-FAB5-ABB5-3D52-35323F1E5D08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28575</xdr:colOff>
      <xdr:row>180</xdr:row>
      <xdr:rowOff>85725</xdr:rowOff>
    </xdr:from>
    <xdr:to>
      <xdr:col>21</xdr:col>
      <xdr:colOff>154129</xdr:colOff>
      <xdr:row>184</xdr:row>
      <xdr:rowOff>190499</xdr:rowOff>
    </xdr:to>
    <xdr:grpSp>
      <xdr:nvGrpSpPr>
        <xdr:cNvPr id="60490" name="グループ化 120">
          <a:extLst>
            <a:ext uri="{FF2B5EF4-FFF2-40B4-BE49-F238E27FC236}">
              <a16:creationId xmlns:a16="http://schemas.microsoft.com/office/drawing/2014/main" id="{751988EF-5076-4D42-9673-25EEAB731725}"/>
            </a:ext>
          </a:extLst>
        </xdr:cNvPr>
        <xdr:cNvGrpSpPr>
          <a:grpSpLocks/>
        </xdr:cNvGrpSpPr>
      </xdr:nvGrpSpPr>
      <xdr:grpSpPr bwMode="auto">
        <a:xfrm>
          <a:off x="314325" y="41509950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60491" name="グループ化 10">
            <a:extLst>
              <a:ext uri="{FF2B5EF4-FFF2-40B4-BE49-F238E27FC236}">
                <a16:creationId xmlns:a16="http://schemas.microsoft.com/office/drawing/2014/main" id="{8E707166-967F-8888-8787-C244B984F887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EB7B5C36-6B8F-AEAA-5C43-853B5B16C015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37" name="テキスト ボックス 57352">
              <a:extLst>
                <a:ext uri="{FF2B5EF4-FFF2-40B4-BE49-F238E27FC236}">
                  <a16:creationId xmlns:a16="http://schemas.microsoft.com/office/drawing/2014/main" id="{4ED932FF-BE72-A797-3AAC-9E0BD2CAA236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0511" name="グループ化 11">
            <a:extLst>
              <a:ext uri="{FF2B5EF4-FFF2-40B4-BE49-F238E27FC236}">
                <a16:creationId xmlns:a16="http://schemas.microsoft.com/office/drawing/2014/main" id="{84F8E020-60B8-B147-9E16-1EEC8945A5D9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313DC5FF-E1E6-1C08-3DD7-BB45D92E2243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382433EF-B366-ECA0-6CE2-79E0FF2F2645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7D147CD5-13C7-F545-3E1D-10650A532C96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AC07207A-FEAD-FEBC-39A6-EE4ABED93115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19050</xdr:colOff>
      <xdr:row>244</xdr:row>
      <xdr:rowOff>114300</xdr:rowOff>
    </xdr:from>
    <xdr:to>
      <xdr:col>21</xdr:col>
      <xdr:colOff>144604</xdr:colOff>
      <xdr:row>249</xdr:row>
      <xdr:rowOff>19049</xdr:rowOff>
    </xdr:to>
    <xdr:grpSp>
      <xdr:nvGrpSpPr>
        <xdr:cNvPr id="38" name="グループ化 120">
          <a:extLst>
            <a:ext uri="{FF2B5EF4-FFF2-40B4-BE49-F238E27FC236}">
              <a16:creationId xmlns:a16="http://schemas.microsoft.com/office/drawing/2014/main" id="{E00ACA65-6986-49D4-B7AA-5BBAC7B4839B}"/>
            </a:ext>
          </a:extLst>
        </xdr:cNvPr>
        <xdr:cNvGrpSpPr>
          <a:grpSpLocks/>
        </xdr:cNvGrpSpPr>
      </xdr:nvGrpSpPr>
      <xdr:grpSpPr bwMode="auto">
        <a:xfrm>
          <a:off x="304800" y="56254650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39" name="グループ化 10">
            <a:extLst>
              <a:ext uri="{FF2B5EF4-FFF2-40B4-BE49-F238E27FC236}">
                <a16:creationId xmlns:a16="http://schemas.microsoft.com/office/drawing/2014/main" id="{D0FF2766-2CB5-A9D7-33F4-E916CC004E93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2476F0AC-7A2C-4868-92A0-EB06FD0EAA39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55" name="テキスト ボックス 57352">
              <a:extLst>
                <a:ext uri="{FF2B5EF4-FFF2-40B4-BE49-F238E27FC236}">
                  <a16:creationId xmlns:a16="http://schemas.microsoft.com/office/drawing/2014/main" id="{E19D455D-29B8-1B92-D9AA-82E60A807B83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40" name="グループ化 11">
            <a:extLst>
              <a:ext uri="{FF2B5EF4-FFF2-40B4-BE49-F238E27FC236}">
                <a16:creationId xmlns:a16="http://schemas.microsoft.com/office/drawing/2014/main" id="{D6C1FEC9-71B7-5965-C77B-80CA04F507B8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C40D755A-BD7A-9514-9330-F1D265B626B9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E033DB18-15AF-86A3-D2DB-0C0C1F5367EF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D7D6F6C9-75DA-6480-B871-7DF98161018B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59DB2CF4-4DCA-D582-DC16-6D401D76C922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977D966-3D3B-4E68-95A1-F4D6BAFC7EEC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AC1FF045-92A9-4326-928C-0B13FDA456BB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4361CD32-D442-46FA-6901-E22D1B0300D9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95EB1064-90B0-9CFF-B181-8221BC878986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2E1BEBC2-8ECF-0342-D181-FF1A1DB62E1B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612EB16B-90F8-3066-9958-832F89AA0651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16E6BC50-A17A-7F17-8B39-48551A0A8A35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CB6E2EC3-E368-E2B5-684D-0478B4E15C49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95655361-7E26-D96E-DAF7-4EEE910E5F8C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FB46DA43-E6B4-8ECE-3D03-6D19E7254556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4A40F6C1-469E-12F0-634C-16227F43D01B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C9F1E15B-D2E2-0CA1-A833-63EC991F3017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63049E3E-EEA2-87CC-3250-2C7575A49B1C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BC49150-2731-41C1-9633-BC48753B28FD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V257"/>
  <sheetViews>
    <sheetView showGridLines="0" showZeros="0" tabSelected="1" zoomScaleNormal="100" zoomScaleSheetLayoutView="106" workbookViewId="0">
      <selection activeCell="R9" sqref="R9:AL9"/>
    </sheetView>
  </sheetViews>
  <sheetFormatPr defaultRowHeight="14.25" x14ac:dyDescent="0.15"/>
  <cols>
    <col min="1" max="1" width="0.625" customWidth="1"/>
    <col min="2" max="2" width="3.125" customWidth="1"/>
    <col min="3" max="3" width="2.625" customWidth="1"/>
    <col min="4" max="5" width="3.125" customWidth="1"/>
    <col min="6" max="6" width="3.25" customWidth="1"/>
    <col min="7" max="9" width="3.125" customWidth="1"/>
    <col min="10" max="39" width="2.625" customWidth="1"/>
    <col min="40" max="40" width="3.125" customWidth="1"/>
    <col min="41" max="41" width="5" style="120" customWidth="1"/>
    <col min="42" max="42" width="7.625" style="15" customWidth="1"/>
    <col min="43" max="43" width="9" customWidth="1"/>
    <col min="44" max="47" width="9" hidden="1" customWidth="1"/>
    <col min="48" max="48" width="16.125" customWidth="1"/>
  </cols>
  <sheetData>
    <row r="1" spans="1:4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513" t="s">
        <v>149</v>
      </c>
      <c r="AO1" s="513"/>
      <c r="AP1" s="513"/>
    </row>
    <row r="2" spans="1:43" ht="28.5" x14ac:dyDescent="0.15">
      <c r="A2" s="1"/>
      <c r="B2" s="152" t="s">
        <v>139</v>
      </c>
      <c r="C2" s="31"/>
      <c r="D2" s="31"/>
      <c r="E2" s="31"/>
      <c r="F2" s="3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4"/>
      <c r="AB2" s="1"/>
      <c r="AC2" s="14"/>
      <c r="AD2" s="42"/>
      <c r="AE2" s="1"/>
      <c r="AF2" s="1"/>
      <c r="AG2" s="42" t="s">
        <v>38</v>
      </c>
      <c r="AH2" s="1"/>
      <c r="AI2" s="14"/>
      <c r="AJ2" s="14"/>
      <c r="AK2" s="14"/>
      <c r="AL2" s="14"/>
      <c r="AM2" s="14"/>
      <c r="AN2" s="1"/>
      <c r="AO2" s="147"/>
      <c r="AP2" s="44"/>
    </row>
    <row r="3" spans="1:43" ht="12" customHeight="1" x14ac:dyDescent="0.15">
      <c r="A3" s="1"/>
      <c r="B3" s="31"/>
      <c r="C3" s="31"/>
      <c r="D3" s="32"/>
      <c r="E3" s="32"/>
      <c r="F3" s="14"/>
      <c r="G3" s="14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"/>
      <c r="U3" s="14"/>
      <c r="V3" s="14"/>
      <c r="W3" s="14"/>
      <c r="X3" s="14"/>
      <c r="Y3" s="14"/>
      <c r="Z3" s="14"/>
      <c r="AA3" s="14"/>
      <c r="AB3" s="14"/>
      <c r="AC3" s="19"/>
      <c r="AD3" s="42"/>
      <c r="AE3" s="1"/>
      <c r="AF3" s="1"/>
      <c r="AG3" s="1"/>
      <c r="AH3" s="1"/>
      <c r="AI3" s="1"/>
      <c r="AJ3" s="1"/>
      <c r="AK3" s="1"/>
      <c r="AL3" s="1"/>
      <c r="AM3" s="1"/>
      <c r="AN3" s="14"/>
      <c r="AO3" s="124"/>
      <c r="AP3" s="33"/>
    </row>
    <row r="4" spans="1:43" ht="13.5" customHeight="1" x14ac:dyDescent="0.15">
      <c r="A4" s="1"/>
      <c r="B4" s="1" t="s">
        <v>37</v>
      </c>
      <c r="C4" s="1"/>
      <c r="D4" s="1"/>
      <c r="E4" s="1"/>
      <c r="F4" s="3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4"/>
      <c r="U4" s="14"/>
      <c r="V4" s="14"/>
      <c r="W4" s="14"/>
      <c r="X4" s="14"/>
      <c r="Y4" s="14"/>
      <c r="Z4" s="14"/>
      <c r="AA4" s="1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24"/>
      <c r="AP4" s="33"/>
    </row>
    <row r="5" spans="1:43" ht="13.5" customHeight="1" x14ac:dyDescent="0.15">
      <c r="A5" s="1"/>
      <c r="B5" s="1"/>
      <c r="C5" s="1"/>
      <c r="D5" s="1"/>
      <c r="E5" s="1"/>
      <c r="F5" s="3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4"/>
      <c r="U5" s="14"/>
      <c r="V5" s="14"/>
      <c r="W5" s="14"/>
      <c r="X5" s="14"/>
      <c r="Y5" s="14"/>
      <c r="Z5" s="14"/>
      <c r="AA5" s="1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24"/>
      <c r="AP5" s="33"/>
    </row>
    <row r="6" spans="1:43" x14ac:dyDescent="0.15">
      <c r="A6" s="1"/>
      <c r="B6" s="39"/>
      <c r="C6" s="14"/>
      <c r="D6" s="14"/>
      <c r="E6" s="14"/>
      <c r="F6" s="1"/>
      <c r="G6" s="1"/>
      <c r="H6" s="16"/>
      <c r="I6" s="18"/>
      <c r="J6" s="18"/>
      <c r="K6" s="16"/>
      <c r="L6" s="16"/>
      <c r="M6" s="16"/>
      <c r="N6" s="16"/>
      <c r="O6" s="14"/>
      <c r="P6" s="18"/>
      <c r="Q6" s="14"/>
      <c r="R6" s="14"/>
      <c r="S6" s="1"/>
      <c r="T6" s="14"/>
      <c r="U6" s="14"/>
      <c r="V6" s="14"/>
      <c r="W6" s="14"/>
      <c r="X6" s="14"/>
      <c r="Y6" s="14"/>
      <c r="Z6" s="1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24"/>
      <c r="AP6" s="33"/>
    </row>
    <row r="7" spans="1:43" ht="9.75" customHeight="1" x14ac:dyDescent="0.15">
      <c r="A7" s="1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4"/>
      <c r="U7" s="14"/>
      <c r="V7" s="14"/>
      <c r="W7" s="14"/>
      <c r="X7" s="14"/>
      <c r="Y7" s="14"/>
      <c r="Z7" s="1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6"/>
      <c r="AO7" s="124"/>
      <c r="AP7" s="33"/>
    </row>
    <row r="8" spans="1:43" ht="14.25" customHeight="1" x14ac:dyDescent="0.15">
      <c r="A8" s="1"/>
      <c r="B8" s="20"/>
      <c r="C8" s="20"/>
      <c r="D8" s="20"/>
      <c r="E8" s="20"/>
      <c r="F8" s="41" t="s">
        <v>118</v>
      </c>
      <c r="G8" s="1"/>
      <c r="H8" s="1"/>
      <c r="I8" s="1"/>
      <c r="J8" s="1"/>
      <c r="K8" s="1"/>
      <c r="L8" s="1"/>
      <c r="M8" s="1"/>
      <c r="N8" s="1"/>
      <c r="O8" s="14"/>
      <c r="P8" s="14"/>
      <c r="Q8" s="1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4"/>
      <c r="AJ8" s="14"/>
      <c r="AK8" s="14"/>
      <c r="AL8" s="14"/>
      <c r="AM8" s="14"/>
      <c r="AN8" s="14"/>
      <c r="AO8" s="50"/>
      <c r="AP8" s="33"/>
    </row>
    <row r="9" spans="1:43" ht="17.25" customHeight="1" x14ac:dyDescent="0.15">
      <c r="A9" s="1"/>
      <c r="B9" s="16"/>
      <c r="C9" s="1"/>
      <c r="D9" s="14"/>
      <c r="E9" s="1"/>
      <c r="F9" s="505"/>
      <c r="G9" s="507"/>
      <c r="H9" s="509"/>
      <c r="I9" s="509"/>
      <c r="J9" s="511"/>
      <c r="K9" s="1"/>
      <c r="L9" s="41" t="s">
        <v>4</v>
      </c>
      <c r="M9" s="1"/>
      <c r="N9" s="1"/>
      <c r="O9" s="1"/>
      <c r="P9" s="34"/>
      <c r="Q9" s="34"/>
      <c r="R9" s="504"/>
      <c r="S9" s="504"/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4"/>
      <c r="AF9" s="504"/>
      <c r="AG9" s="504"/>
      <c r="AH9" s="504"/>
      <c r="AI9" s="504"/>
      <c r="AJ9" s="504"/>
      <c r="AK9" s="504"/>
      <c r="AL9" s="504"/>
      <c r="AM9" s="14"/>
      <c r="AN9" s="14"/>
      <c r="AO9" s="50"/>
      <c r="AP9" s="14"/>
      <c r="AQ9" s="15"/>
    </row>
    <row r="10" spans="1:43" ht="18" customHeight="1" x14ac:dyDescent="0.15">
      <c r="A10" s="1"/>
      <c r="B10" s="20"/>
      <c r="C10" s="1"/>
      <c r="D10" s="14"/>
      <c r="E10" s="47"/>
      <c r="F10" s="506"/>
      <c r="G10" s="508"/>
      <c r="H10" s="510"/>
      <c r="I10" s="510"/>
      <c r="J10" s="512"/>
      <c r="K10" s="1"/>
      <c r="L10" s="41" t="s">
        <v>1</v>
      </c>
      <c r="M10" s="1"/>
      <c r="N10" s="1"/>
      <c r="O10" s="1"/>
      <c r="P10" s="34"/>
      <c r="Q10" s="3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14"/>
      <c r="AN10" s="14"/>
      <c r="AO10" s="50"/>
      <c r="AP10" s="14"/>
      <c r="AQ10" s="15"/>
    </row>
    <row r="11" spans="1:43" ht="15.75" customHeight="1" x14ac:dyDescent="0.15">
      <c r="A11" s="1"/>
      <c r="B11" s="1"/>
      <c r="C11" s="1"/>
      <c r="D11" s="14"/>
      <c r="E11" s="1"/>
      <c r="F11" s="1"/>
      <c r="G11" s="1"/>
      <c r="H11" s="1"/>
      <c r="I11" s="1"/>
      <c r="J11" s="1"/>
      <c r="K11" s="1"/>
      <c r="L11" s="20" t="s">
        <v>42</v>
      </c>
      <c r="M11" s="1"/>
      <c r="N11" s="1"/>
      <c r="O11" s="1"/>
      <c r="P11" s="35"/>
      <c r="Q11" s="34"/>
      <c r="R11" s="504"/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04"/>
      <c r="AD11" s="504"/>
      <c r="AE11" s="504"/>
      <c r="AF11" s="504"/>
      <c r="AG11" s="504"/>
      <c r="AH11" s="504"/>
      <c r="AI11" s="504"/>
      <c r="AJ11" s="504"/>
      <c r="AK11" s="504"/>
      <c r="AL11" s="504"/>
      <c r="AM11" s="14"/>
      <c r="AN11" s="14"/>
      <c r="AO11" s="50"/>
      <c r="AP11" s="14"/>
      <c r="AQ11" s="15"/>
    </row>
    <row r="12" spans="1:43" ht="12" customHeight="1" x14ac:dyDescent="0.15">
      <c r="A12" s="1"/>
      <c r="B12" s="1"/>
      <c r="C12" s="1"/>
      <c r="D12" s="14"/>
      <c r="E12" s="1"/>
      <c r="F12" s="41" t="s">
        <v>119</v>
      </c>
      <c r="G12" s="1"/>
      <c r="H12" s="1"/>
      <c r="I12" s="1"/>
      <c r="J12" s="1"/>
      <c r="K12" s="1"/>
      <c r="L12" s="1"/>
      <c r="M12" s="1"/>
      <c r="N12" s="1"/>
      <c r="O12" s="1"/>
      <c r="P12" s="14"/>
      <c r="Q12" s="34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7"/>
      <c r="AJ12" s="157"/>
      <c r="AK12" s="157"/>
      <c r="AL12" s="157"/>
      <c r="AM12" s="14"/>
      <c r="AN12" s="14"/>
      <c r="AO12" s="50"/>
      <c r="AP12" s="14"/>
      <c r="AQ12" s="15"/>
    </row>
    <row r="13" spans="1:43" ht="18" customHeight="1" x14ac:dyDescent="0.15">
      <c r="A13" s="1"/>
      <c r="B13" s="1"/>
      <c r="C13" s="1"/>
      <c r="D13" s="14"/>
      <c r="E13" s="1"/>
      <c r="F13" s="505"/>
      <c r="G13" s="507"/>
      <c r="H13" s="509"/>
      <c r="I13" s="509"/>
      <c r="J13" s="511"/>
      <c r="K13" s="1"/>
      <c r="L13" s="41" t="s">
        <v>4</v>
      </c>
      <c r="M13" s="1"/>
      <c r="N13" s="1"/>
      <c r="O13" s="1"/>
      <c r="P13" s="34"/>
      <c r="Q13" s="34"/>
      <c r="R13" s="504"/>
      <c r="S13" s="504"/>
      <c r="T13" s="504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4"/>
      <c r="AF13" s="504"/>
      <c r="AG13" s="504"/>
      <c r="AH13" s="504"/>
      <c r="AI13" s="504"/>
      <c r="AJ13" s="504"/>
      <c r="AK13" s="504"/>
      <c r="AL13" s="504"/>
      <c r="AM13" s="14"/>
      <c r="AN13" s="14"/>
      <c r="AO13" s="50"/>
      <c r="AP13" s="14"/>
      <c r="AQ13" s="15"/>
    </row>
    <row r="14" spans="1:43" ht="18" customHeight="1" x14ac:dyDescent="0.15">
      <c r="A14" s="1"/>
      <c r="B14" s="1"/>
      <c r="C14" s="1"/>
      <c r="D14" s="14"/>
      <c r="E14" s="47"/>
      <c r="F14" s="506"/>
      <c r="G14" s="508"/>
      <c r="H14" s="510"/>
      <c r="I14" s="510"/>
      <c r="J14" s="512"/>
      <c r="K14" s="1"/>
      <c r="L14" s="41" t="s">
        <v>1</v>
      </c>
      <c r="M14" s="1"/>
      <c r="N14" s="1"/>
      <c r="O14" s="1"/>
      <c r="P14" s="34"/>
      <c r="Q14" s="34"/>
      <c r="R14" s="504"/>
      <c r="S14" s="504"/>
      <c r="T14" s="504"/>
      <c r="U14" s="504"/>
      <c r="V14" s="504"/>
      <c r="W14" s="504"/>
      <c r="X14" s="504"/>
      <c r="Y14" s="504"/>
      <c r="Z14" s="504"/>
      <c r="AA14" s="504"/>
      <c r="AB14" s="504"/>
      <c r="AC14" s="504"/>
      <c r="AD14" s="504"/>
      <c r="AE14" s="504"/>
      <c r="AF14" s="504"/>
      <c r="AG14" s="504"/>
      <c r="AH14" s="504"/>
      <c r="AI14" s="504"/>
      <c r="AJ14" s="504"/>
      <c r="AK14" s="504"/>
      <c r="AL14" s="504"/>
      <c r="AM14" s="14"/>
      <c r="AN14" s="14"/>
      <c r="AO14" s="50"/>
      <c r="AP14" s="14"/>
      <c r="AQ14" s="15"/>
    </row>
    <row r="15" spans="1:43" ht="15.75" customHeight="1" x14ac:dyDescent="0.15">
      <c r="A15" s="1"/>
      <c r="B15" s="1"/>
      <c r="C15" s="1"/>
      <c r="D15" s="14"/>
      <c r="E15" s="1"/>
      <c r="F15" s="1"/>
      <c r="G15" s="1"/>
      <c r="H15" s="1"/>
      <c r="I15" s="1"/>
      <c r="J15" s="1"/>
      <c r="K15" s="1"/>
      <c r="L15" s="20" t="s">
        <v>42</v>
      </c>
      <c r="M15" s="1"/>
      <c r="N15" s="1"/>
      <c r="O15" s="1"/>
      <c r="P15" s="36"/>
      <c r="Q15" s="34"/>
      <c r="R15" s="504"/>
      <c r="S15" s="504"/>
      <c r="T15" s="504"/>
      <c r="U15" s="504"/>
      <c r="V15" s="504"/>
      <c r="W15" s="504"/>
      <c r="X15" s="504"/>
      <c r="Y15" s="504"/>
      <c r="Z15" s="504"/>
      <c r="AA15" s="504"/>
      <c r="AB15" s="504"/>
      <c r="AC15" s="504"/>
      <c r="AD15" s="504"/>
      <c r="AE15" s="504"/>
      <c r="AF15" s="504"/>
      <c r="AG15" s="504"/>
      <c r="AH15" s="504"/>
      <c r="AI15" s="504"/>
      <c r="AJ15" s="504"/>
      <c r="AK15" s="504"/>
      <c r="AL15" s="504"/>
      <c r="AM15" s="14"/>
      <c r="AN15" s="14"/>
      <c r="AO15" s="50"/>
      <c r="AP15" s="14"/>
      <c r="AQ15" s="15"/>
    </row>
    <row r="16" spans="1:43" ht="9.75" customHeight="1" x14ac:dyDescent="0.15">
      <c r="A16" s="1" t="s">
        <v>90</v>
      </c>
      <c r="B16" s="2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8"/>
      <c r="AF16" s="38"/>
      <c r="AG16" s="21"/>
      <c r="AH16" s="21"/>
      <c r="AI16" s="1"/>
      <c r="AJ16" s="14"/>
      <c r="AK16" s="14"/>
      <c r="AL16" s="14"/>
      <c r="AM16" s="14"/>
      <c r="AN16" s="1"/>
      <c r="AO16" s="50"/>
      <c r="AP16" s="14"/>
      <c r="AQ16" s="15"/>
    </row>
    <row r="17" spans="1:48" ht="21.75" customHeight="1" x14ac:dyDescent="0.15">
      <c r="A17" s="1"/>
      <c r="B17" s="491" t="s">
        <v>104</v>
      </c>
      <c r="C17" s="493" t="s">
        <v>110</v>
      </c>
      <c r="D17" s="493"/>
      <c r="E17" s="493"/>
      <c r="F17" s="493"/>
      <c r="G17" s="493"/>
      <c r="H17" s="493"/>
      <c r="I17" s="493"/>
      <c r="J17" s="494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5"/>
      <c r="AK17" s="495"/>
      <c r="AL17" s="495"/>
      <c r="AM17" s="495"/>
      <c r="AN17" s="495"/>
      <c r="AO17" s="495"/>
      <c r="AP17" s="496"/>
    </row>
    <row r="18" spans="1:48" ht="21.75" customHeight="1" x14ac:dyDescent="0.15">
      <c r="A18" s="1"/>
      <c r="B18" s="492"/>
      <c r="C18" s="413"/>
      <c r="D18" s="413"/>
      <c r="E18" s="413"/>
      <c r="F18" s="413"/>
      <c r="G18" s="413"/>
      <c r="H18" s="413"/>
      <c r="I18" s="413"/>
      <c r="J18" s="497"/>
      <c r="K18" s="498"/>
      <c r="L18" s="498"/>
      <c r="M18" s="498"/>
      <c r="N18" s="498"/>
      <c r="O18" s="498"/>
      <c r="P18" s="498"/>
      <c r="Q18" s="498"/>
      <c r="R18" s="498"/>
      <c r="S18" s="498"/>
      <c r="T18" s="498"/>
      <c r="U18" s="498"/>
      <c r="V18" s="498"/>
      <c r="W18" s="498"/>
      <c r="X18" s="498"/>
      <c r="Y18" s="498"/>
      <c r="Z18" s="498"/>
      <c r="AA18" s="498"/>
      <c r="AB18" s="498"/>
      <c r="AC18" s="498"/>
      <c r="AD18" s="498"/>
      <c r="AE18" s="498"/>
      <c r="AF18" s="498"/>
      <c r="AG18" s="498"/>
      <c r="AH18" s="498"/>
      <c r="AI18" s="498"/>
      <c r="AJ18" s="498"/>
      <c r="AK18" s="498"/>
      <c r="AL18" s="498"/>
      <c r="AM18" s="498"/>
      <c r="AN18" s="498"/>
      <c r="AO18" s="498"/>
      <c r="AP18" s="499"/>
    </row>
    <row r="19" spans="1:48" ht="21.75" customHeight="1" x14ac:dyDescent="0.15">
      <c r="A19" s="1"/>
      <c r="B19" s="48" t="s">
        <v>105</v>
      </c>
      <c r="C19" s="500" t="s">
        <v>109</v>
      </c>
      <c r="D19" s="500"/>
      <c r="E19" s="500"/>
      <c r="F19" s="500"/>
      <c r="G19" s="500"/>
      <c r="H19" s="500"/>
      <c r="I19" s="500"/>
      <c r="J19" s="501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2"/>
      <c r="AE19" s="502"/>
      <c r="AF19" s="502"/>
      <c r="AG19" s="502"/>
      <c r="AH19" s="502"/>
      <c r="AI19" s="502"/>
      <c r="AJ19" s="502"/>
      <c r="AK19" s="502"/>
      <c r="AL19" s="502"/>
      <c r="AM19" s="502"/>
      <c r="AN19" s="502"/>
      <c r="AO19" s="502"/>
      <c r="AP19" s="503"/>
    </row>
    <row r="20" spans="1:48" ht="26.25" customHeight="1" x14ac:dyDescent="0.15">
      <c r="A20" s="1"/>
      <c r="B20" s="49" t="s">
        <v>106</v>
      </c>
      <c r="C20" s="475" t="s">
        <v>107</v>
      </c>
      <c r="D20" s="476"/>
      <c r="E20" s="476"/>
      <c r="F20" s="476"/>
      <c r="G20" s="476"/>
      <c r="H20" s="476"/>
      <c r="I20" s="476"/>
      <c r="J20" s="477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9"/>
      <c r="AQ20" s="219" t="s">
        <v>160</v>
      </c>
    </row>
    <row r="21" spans="1:48" ht="18" customHeight="1" x14ac:dyDescent="0.15">
      <c r="A21" s="1"/>
      <c r="B21" s="40" t="s">
        <v>108</v>
      </c>
      <c r="C21" s="321" t="s">
        <v>136</v>
      </c>
      <c r="D21" s="322"/>
      <c r="E21" s="322"/>
      <c r="F21" s="322"/>
      <c r="G21" s="322"/>
      <c r="H21" s="322"/>
      <c r="I21" s="322"/>
      <c r="J21" s="341" t="s">
        <v>130</v>
      </c>
      <c r="K21" s="341"/>
      <c r="L21" s="341"/>
      <c r="M21" s="341"/>
      <c r="N21" s="341"/>
      <c r="O21" s="341" t="s">
        <v>131</v>
      </c>
      <c r="P21" s="341"/>
      <c r="Q21" s="341"/>
      <c r="R21" s="341"/>
      <c r="S21" s="341"/>
      <c r="T21" s="341" t="s">
        <v>132</v>
      </c>
      <c r="U21" s="341"/>
      <c r="V21" s="341"/>
      <c r="W21" s="341"/>
      <c r="X21" s="341"/>
      <c r="Y21" s="341" t="s">
        <v>133</v>
      </c>
      <c r="Z21" s="341"/>
      <c r="AA21" s="341"/>
      <c r="AB21" s="341"/>
      <c r="AC21" s="341"/>
      <c r="AD21" s="341" t="s">
        <v>134</v>
      </c>
      <c r="AE21" s="341"/>
      <c r="AF21" s="341"/>
      <c r="AG21" s="341"/>
      <c r="AH21" s="341"/>
      <c r="AI21" s="341" t="s">
        <v>135</v>
      </c>
      <c r="AJ21" s="341"/>
      <c r="AK21" s="341"/>
      <c r="AL21" s="341"/>
      <c r="AM21" s="341"/>
      <c r="AN21" s="480"/>
      <c r="AO21" s="481"/>
      <c r="AP21" s="482"/>
    </row>
    <row r="22" spans="1:48" ht="18" customHeight="1" x14ac:dyDescent="0.15">
      <c r="A22" s="1"/>
      <c r="B22" s="464" t="s">
        <v>85</v>
      </c>
      <c r="C22" s="334" t="s">
        <v>115</v>
      </c>
      <c r="D22" s="335"/>
      <c r="E22" s="335"/>
      <c r="F22" s="335"/>
      <c r="G22" s="335"/>
      <c r="H22" s="335"/>
      <c r="I22" s="335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1"/>
      <c r="Z22" s="471"/>
      <c r="AA22" s="471"/>
      <c r="AB22" s="471"/>
      <c r="AC22" s="471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83"/>
      <c r="AO22" s="484"/>
      <c r="AP22" s="485"/>
    </row>
    <row r="23" spans="1:48" ht="15.75" customHeight="1" x14ac:dyDescent="0.15">
      <c r="A23" s="1"/>
      <c r="B23" s="464"/>
      <c r="C23" s="334" t="s">
        <v>116</v>
      </c>
      <c r="D23" s="335"/>
      <c r="E23" s="335"/>
      <c r="F23" s="335"/>
      <c r="G23" s="335"/>
      <c r="H23" s="335"/>
      <c r="I23" s="335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83"/>
      <c r="AO23" s="484"/>
      <c r="AP23" s="485"/>
      <c r="AQ23" s="219" t="s">
        <v>162</v>
      </c>
    </row>
    <row r="24" spans="1:48" ht="27" customHeight="1" x14ac:dyDescent="0.15">
      <c r="A24" s="1"/>
      <c r="B24" s="464"/>
      <c r="C24" s="334" t="s">
        <v>60</v>
      </c>
      <c r="D24" s="335"/>
      <c r="E24" s="335"/>
      <c r="F24" s="335"/>
      <c r="G24" s="335"/>
      <c r="H24" s="335"/>
      <c r="I24" s="335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2"/>
      <c r="V24" s="472"/>
      <c r="W24" s="472"/>
      <c r="X24" s="472"/>
      <c r="Y24" s="472"/>
      <c r="Z24" s="472"/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472"/>
      <c r="AL24" s="472"/>
      <c r="AM24" s="472"/>
      <c r="AN24" s="483"/>
      <c r="AO24" s="484"/>
      <c r="AP24" s="485"/>
    </row>
    <row r="25" spans="1:48" ht="36" customHeight="1" x14ac:dyDescent="0.15">
      <c r="A25" s="1"/>
      <c r="B25" s="464"/>
      <c r="C25" s="334" t="s">
        <v>61</v>
      </c>
      <c r="D25" s="335"/>
      <c r="E25" s="335"/>
      <c r="F25" s="335"/>
      <c r="G25" s="335"/>
      <c r="H25" s="335"/>
      <c r="I25" s="335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472"/>
      <c r="Z25" s="472"/>
      <c r="AA25" s="472"/>
      <c r="AB25" s="472"/>
      <c r="AC25" s="472"/>
      <c r="AD25" s="472"/>
      <c r="AE25" s="472"/>
      <c r="AF25" s="472"/>
      <c r="AG25" s="472"/>
      <c r="AH25" s="472"/>
      <c r="AI25" s="472"/>
      <c r="AJ25" s="472"/>
      <c r="AK25" s="472"/>
      <c r="AL25" s="472"/>
      <c r="AM25" s="472"/>
      <c r="AN25" s="483"/>
      <c r="AO25" s="484"/>
      <c r="AP25" s="485"/>
    </row>
    <row r="26" spans="1:48" ht="36" customHeight="1" x14ac:dyDescent="0.15">
      <c r="A26" s="1"/>
      <c r="B26" s="469"/>
      <c r="C26" s="473" t="s">
        <v>91</v>
      </c>
      <c r="D26" s="474"/>
      <c r="E26" s="474"/>
      <c r="F26" s="474"/>
      <c r="G26" s="474"/>
      <c r="H26" s="474"/>
      <c r="I26" s="474"/>
      <c r="J26" s="489"/>
      <c r="K26" s="490"/>
      <c r="L26" s="490"/>
      <c r="M26" s="490"/>
      <c r="N26" s="490"/>
      <c r="O26" s="489"/>
      <c r="P26" s="490"/>
      <c r="Q26" s="490"/>
      <c r="R26" s="490"/>
      <c r="S26" s="490"/>
      <c r="T26" s="489"/>
      <c r="U26" s="490"/>
      <c r="V26" s="490"/>
      <c r="W26" s="490"/>
      <c r="X26" s="490"/>
      <c r="Y26" s="489"/>
      <c r="Z26" s="490"/>
      <c r="AA26" s="490"/>
      <c r="AB26" s="490"/>
      <c r="AC26" s="490"/>
      <c r="AD26" s="489"/>
      <c r="AE26" s="490"/>
      <c r="AF26" s="490"/>
      <c r="AG26" s="490"/>
      <c r="AH26" s="490"/>
      <c r="AI26" s="489"/>
      <c r="AJ26" s="490"/>
      <c r="AK26" s="490"/>
      <c r="AL26" s="490"/>
      <c r="AM26" s="490"/>
      <c r="AN26" s="486"/>
      <c r="AO26" s="487"/>
      <c r="AP26" s="488"/>
      <c r="AQ26" s="219" t="s">
        <v>163</v>
      </c>
    </row>
    <row r="27" spans="1:48" ht="15" customHeight="1" x14ac:dyDescent="0.15">
      <c r="A27" s="1"/>
      <c r="B27" s="40" t="s">
        <v>86</v>
      </c>
      <c r="C27" s="466" t="s">
        <v>84</v>
      </c>
      <c r="D27" s="467"/>
      <c r="E27" s="467"/>
      <c r="F27" s="468"/>
      <c r="G27" s="324" t="s">
        <v>120</v>
      </c>
      <c r="H27" s="325"/>
      <c r="I27" s="325"/>
      <c r="J27" s="463" t="s">
        <v>2</v>
      </c>
      <c r="K27" s="463"/>
      <c r="L27" s="463"/>
      <c r="M27" s="463"/>
      <c r="N27" s="463"/>
      <c r="O27" s="463" t="s">
        <v>2</v>
      </c>
      <c r="P27" s="463"/>
      <c r="Q27" s="463"/>
      <c r="R27" s="463"/>
      <c r="S27" s="463"/>
      <c r="T27" s="463" t="s">
        <v>2</v>
      </c>
      <c r="U27" s="463"/>
      <c r="V27" s="463"/>
      <c r="W27" s="463"/>
      <c r="X27" s="463"/>
      <c r="Y27" s="463" t="s">
        <v>2</v>
      </c>
      <c r="Z27" s="463"/>
      <c r="AA27" s="463"/>
      <c r="AB27" s="463"/>
      <c r="AC27" s="463"/>
      <c r="AD27" s="463" t="s">
        <v>2</v>
      </c>
      <c r="AE27" s="463"/>
      <c r="AF27" s="463"/>
      <c r="AG27" s="463"/>
      <c r="AH27" s="463"/>
      <c r="AI27" s="463" t="s">
        <v>2</v>
      </c>
      <c r="AJ27" s="463"/>
      <c r="AK27" s="463"/>
      <c r="AL27" s="463"/>
      <c r="AM27" s="463"/>
      <c r="AN27" s="116"/>
      <c r="AO27" s="103" t="s">
        <v>2</v>
      </c>
      <c r="AP27" s="107" t="s">
        <v>80</v>
      </c>
    </row>
    <row r="28" spans="1:48" ht="16.5" customHeight="1" x14ac:dyDescent="0.15">
      <c r="A28" s="1"/>
      <c r="B28" s="464" t="s">
        <v>79</v>
      </c>
      <c r="C28" s="449" t="s">
        <v>45</v>
      </c>
      <c r="D28" s="442" t="s">
        <v>46</v>
      </c>
      <c r="E28" s="443"/>
      <c r="F28" s="444"/>
      <c r="G28" s="22" t="s">
        <v>47</v>
      </c>
      <c r="H28" s="431">
        <v>4900</v>
      </c>
      <c r="I28" s="432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27"/>
      <c r="AC28" s="427"/>
      <c r="AD28" s="427"/>
      <c r="AE28" s="427"/>
      <c r="AF28" s="427"/>
      <c r="AG28" s="427"/>
      <c r="AH28" s="427"/>
      <c r="AI28" s="427"/>
      <c r="AJ28" s="427"/>
      <c r="AK28" s="427"/>
      <c r="AL28" s="427"/>
      <c r="AM28" s="427"/>
      <c r="AN28" s="22" t="s">
        <v>47</v>
      </c>
      <c r="AO28" s="123">
        <f>SUM(J28:AM28)</f>
        <v>0</v>
      </c>
      <c r="AP28" s="108">
        <f>AO28*H28</f>
        <v>0</v>
      </c>
      <c r="AQ28" s="217" t="s">
        <v>161</v>
      </c>
    </row>
    <row r="29" spans="1:48" ht="16.5" customHeight="1" x14ac:dyDescent="0.15">
      <c r="A29" s="1"/>
      <c r="B29" s="464"/>
      <c r="C29" s="449"/>
      <c r="D29" s="460" t="s">
        <v>48</v>
      </c>
      <c r="E29" s="461"/>
      <c r="F29" s="462"/>
      <c r="G29" s="22" t="s">
        <v>49</v>
      </c>
      <c r="H29" s="431">
        <v>5900</v>
      </c>
      <c r="I29" s="432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  <c r="AC29" s="427"/>
      <c r="AD29" s="427"/>
      <c r="AE29" s="427"/>
      <c r="AF29" s="427"/>
      <c r="AG29" s="427"/>
      <c r="AH29" s="427"/>
      <c r="AI29" s="427"/>
      <c r="AJ29" s="427"/>
      <c r="AK29" s="427"/>
      <c r="AL29" s="427"/>
      <c r="AM29" s="427"/>
      <c r="AN29" s="22" t="s">
        <v>49</v>
      </c>
      <c r="AO29" s="123">
        <f t="shared" ref="AO29:AO45" si="0">SUM(J29:AM29)</f>
        <v>0</v>
      </c>
      <c r="AP29" s="108">
        <f>AO29*H29</f>
        <v>0</v>
      </c>
    </row>
    <row r="30" spans="1:48" ht="16.5" customHeight="1" x14ac:dyDescent="0.15">
      <c r="A30" s="1"/>
      <c r="B30" s="464"/>
      <c r="C30" s="449"/>
      <c r="D30" s="460" t="s">
        <v>50</v>
      </c>
      <c r="E30" s="461"/>
      <c r="F30" s="462"/>
      <c r="G30" s="22" t="s">
        <v>51</v>
      </c>
      <c r="H30" s="431">
        <v>2300</v>
      </c>
      <c r="I30" s="432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27"/>
      <c r="AK30" s="427"/>
      <c r="AL30" s="427"/>
      <c r="AM30" s="427"/>
      <c r="AN30" s="22" t="s">
        <v>51</v>
      </c>
      <c r="AO30" s="104">
        <f t="shared" si="0"/>
        <v>0</v>
      </c>
      <c r="AP30" s="108">
        <f>AO30*H30</f>
        <v>0</v>
      </c>
    </row>
    <row r="31" spans="1:48" ht="16.5" customHeight="1" x14ac:dyDescent="0.15">
      <c r="A31" s="1"/>
      <c r="B31" s="464"/>
      <c r="C31" s="449"/>
      <c r="D31" s="442" t="s">
        <v>52</v>
      </c>
      <c r="E31" s="443"/>
      <c r="F31" s="444"/>
      <c r="G31" s="22" t="s">
        <v>53</v>
      </c>
      <c r="H31" s="431">
        <v>4100</v>
      </c>
      <c r="I31" s="432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  <c r="AD31" s="427"/>
      <c r="AE31" s="427"/>
      <c r="AF31" s="427"/>
      <c r="AG31" s="427"/>
      <c r="AH31" s="427"/>
      <c r="AI31" s="427"/>
      <c r="AJ31" s="427"/>
      <c r="AK31" s="427"/>
      <c r="AL31" s="427"/>
      <c r="AM31" s="427"/>
      <c r="AN31" s="22" t="s">
        <v>53</v>
      </c>
      <c r="AO31" s="104">
        <f t="shared" si="0"/>
        <v>0</v>
      </c>
      <c r="AP31" s="108">
        <f>AO31*H31</f>
        <v>0</v>
      </c>
      <c r="AV31" s="30"/>
    </row>
    <row r="32" spans="1:48" ht="16.5" customHeight="1" x14ac:dyDescent="0.15">
      <c r="A32" s="1"/>
      <c r="B32" s="464"/>
      <c r="C32" s="449"/>
      <c r="D32" s="442" t="s">
        <v>54</v>
      </c>
      <c r="E32" s="443"/>
      <c r="F32" s="444"/>
      <c r="G32" s="22" t="s">
        <v>55</v>
      </c>
      <c r="H32" s="431">
        <v>5600</v>
      </c>
      <c r="I32" s="432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7"/>
      <c r="AL32" s="427"/>
      <c r="AM32" s="427"/>
      <c r="AN32" s="22" t="s">
        <v>55</v>
      </c>
      <c r="AO32" s="104">
        <f t="shared" si="0"/>
        <v>0</v>
      </c>
      <c r="AP32" s="108">
        <f t="shared" ref="AP32:AP45" si="1">AO32*H32</f>
        <v>0</v>
      </c>
    </row>
    <row r="33" spans="1:48" ht="16.5" customHeight="1" x14ac:dyDescent="0.15">
      <c r="A33" s="1"/>
      <c r="B33" s="464"/>
      <c r="C33" s="449"/>
      <c r="D33" s="442" t="s">
        <v>56</v>
      </c>
      <c r="E33" s="443"/>
      <c r="F33" s="444"/>
      <c r="G33" s="22" t="s">
        <v>57</v>
      </c>
      <c r="H33" s="431">
        <v>4300</v>
      </c>
      <c r="I33" s="432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7"/>
      <c r="AN33" s="22" t="s">
        <v>57</v>
      </c>
      <c r="AO33" s="104">
        <f t="shared" si="0"/>
        <v>0</v>
      </c>
      <c r="AP33" s="108">
        <f t="shared" si="1"/>
        <v>0</v>
      </c>
    </row>
    <row r="34" spans="1:48" ht="16.5" customHeight="1" x14ac:dyDescent="0.15">
      <c r="A34" s="1"/>
      <c r="B34" s="464"/>
      <c r="C34" s="465"/>
      <c r="D34" s="457" t="s">
        <v>58</v>
      </c>
      <c r="E34" s="458"/>
      <c r="F34" s="459"/>
      <c r="G34" s="23" t="s">
        <v>59</v>
      </c>
      <c r="H34" s="425">
        <v>30000</v>
      </c>
      <c r="I34" s="426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1"/>
      <c r="AL34" s="421"/>
      <c r="AM34" s="421"/>
      <c r="AN34" s="23" t="s">
        <v>59</v>
      </c>
      <c r="AO34" s="105">
        <f t="shared" si="0"/>
        <v>0</v>
      </c>
      <c r="AP34" s="109">
        <f t="shared" si="1"/>
        <v>0</v>
      </c>
    </row>
    <row r="35" spans="1:48" ht="16.5" customHeight="1" x14ac:dyDescent="0.15">
      <c r="A35" s="1"/>
      <c r="B35" s="464"/>
      <c r="C35" s="448" t="s">
        <v>62</v>
      </c>
      <c r="D35" s="451" t="s">
        <v>46</v>
      </c>
      <c r="E35" s="452"/>
      <c r="F35" s="453"/>
      <c r="G35" s="25" t="s">
        <v>65</v>
      </c>
      <c r="H35" s="454">
        <v>5100</v>
      </c>
      <c r="I35" s="455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25" t="s">
        <v>65</v>
      </c>
      <c r="AO35" s="126">
        <f t="shared" si="0"/>
        <v>0</v>
      </c>
      <c r="AP35" s="127">
        <f t="shared" si="1"/>
        <v>0</v>
      </c>
    </row>
    <row r="36" spans="1:48" ht="16.5" customHeight="1" x14ac:dyDescent="0.15">
      <c r="A36" s="1"/>
      <c r="B36" s="464"/>
      <c r="C36" s="449"/>
      <c r="D36" s="445" t="s">
        <v>48</v>
      </c>
      <c r="E36" s="446"/>
      <c r="F36" s="447"/>
      <c r="G36" s="22" t="s">
        <v>66</v>
      </c>
      <c r="H36" s="431">
        <v>5300</v>
      </c>
      <c r="I36" s="432"/>
      <c r="J36" s="427"/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427"/>
      <c r="AD36" s="427"/>
      <c r="AE36" s="427"/>
      <c r="AF36" s="427"/>
      <c r="AG36" s="427"/>
      <c r="AH36" s="427"/>
      <c r="AI36" s="427"/>
      <c r="AJ36" s="427"/>
      <c r="AK36" s="427"/>
      <c r="AL36" s="427"/>
      <c r="AM36" s="427"/>
      <c r="AN36" s="22" t="s">
        <v>66</v>
      </c>
      <c r="AO36" s="104">
        <f t="shared" si="0"/>
        <v>0</v>
      </c>
      <c r="AP36" s="108">
        <f t="shared" si="1"/>
        <v>0</v>
      </c>
    </row>
    <row r="37" spans="1:48" ht="16.5" customHeight="1" x14ac:dyDescent="0.15">
      <c r="A37" s="1"/>
      <c r="B37" s="464"/>
      <c r="C37" s="449"/>
      <c r="D37" s="445" t="s">
        <v>50</v>
      </c>
      <c r="E37" s="446"/>
      <c r="F37" s="447"/>
      <c r="G37" s="22" t="s">
        <v>67</v>
      </c>
      <c r="H37" s="431">
        <v>3100</v>
      </c>
      <c r="I37" s="432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427"/>
      <c r="AH37" s="427"/>
      <c r="AI37" s="427"/>
      <c r="AJ37" s="427"/>
      <c r="AK37" s="427"/>
      <c r="AL37" s="427"/>
      <c r="AM37" s="427"/>
      <c r="AN37" s="22" t="s">
        <v>67</v>
      </c>
      <c r="AO37" s="104">
        <f t="shared" si="0"/>
        <v>0</v>
      </c>
      <c r="AP37" s="108">
        <f t="shared" si="1"/>
        <v>0</v>
      </c>
      <c r="AV37" s="30"/>
    </row>
    <row r="38" spans="1:48" ht="16.5" customHeight="1" x14ac:dyDescent="0.15">
      <c r="A38" s="1"/>
      <c r="B38" s="464"/>
      <c r="C38" s="449"/>
      <c r="D38" s="442" t="s">
        <v>63</v>
      </c>
      <c r="E38" s="443"/>
      <c r="F38" s="444"/>
      <c r="G38" s="22" t="s">
        <v>68</v>
      </c>
      <c r="H38" s="431">
        <v>10900</v>
      </c>
      <c r="I38" s="432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  <c r="AD38" s="427"/>
      <c r="AE38" s="427"/>
      <c r="AF38" s="427"/>
      <c r="AG38" s="427"/>
      <c r="AH38" s="427"/>
      <c r="AI38" s="427"/>
      <c r="AJ38" s="427"/>
      <c r="AK38" s="427"/>
      <c r="AL38" s="427"/>
      <c r="AM38" s="427"/>
      <c r="AN38" s="22" t="s">
        <v>68</v>
      </c>
      <c r="AO38" s="104">
        <f t="shared" si="0"/>
        <v>0</v>
      </c>
      <c r="AP38" s="108">
        <f t="shared" si="1"/>
        <v>0</v>
      </c>
    </row>
    <row r="39" spans="1:48" ht="16.5" customHeight="1" x14ac:dyDescent="0.15">
      <c r="A39" s="1"/>
      <c r="B39" s="464"/>
      <c r="C39" s="449"/>
      <c r="D39" s="442" t="s">
        <v>52</v>
      </c>
      <c r="E39" s="443"/>
      <c r="F39" s="444"/>
      <c r="G39" s="22" t="s">
        <v>69</v>
      </c>
      <c r="H39" s="431">
        <v>5000</v>
      </c>
      <c r="I39" s="432"/>
      <c r="J39" s="427"/>
      <c r="K39" s="427"/>
      <c r="L39" s="427"/>
      <c r="M39" s="427"/>
      <c r="N39" s="427"/>
      <c r="O39" s="427"/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  <c r="AA39" s="427"/>
      <c r="AB39" s="427"/>
      <c r="AC39" s="427"/>
      <c r="AD39" s="427"/>
      <c r="AE39" s="427"/>
      <c r="AF39" s="427"/>
      <c r="AG39" s="427"/>
      <c r="AH39" s="427"/>
      <c r="AI39" s="427"/>
      <c r="AJ39" s="427"/>
      <c r="AK39" s="427"/>
      <c r="AL39" s="427"/>
      <c r="AM39" s="427"/>
      <c r="AN39" s="22" t="s">
        <v>69</v>
      </c>
      <c r="AO39" s="104">
        <f t="shared" si="0"/>
        <v>0</v>
      </c>
      <c r="AP39" s="108">
        <f t="shared" si="1"/>
        <v>0</v>
      </c>
    </row>
    <row r="40" spans="1:48" ht="16.5" customHeight="1" x14ac:dyDescent="0.15">
      <c r="A40" s="1"/>
      <c r="B40" s="464"/>
      <c r="C40" s="449"/>
      <c r="D40" s="442" t="s">
        <v>58</v>
      </c>
      <c r="E40" s="443"/>
      <c r="F40" s="444"/>
      <c r="G40" s="22" t="s">
        <v>70</v>
      </c>
      <c r="H40" s="431">
        <v>30000</v>
      </c>
      <c r="I40" s="432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  <c r="AA40" s="427"/>
      <c r="AB40" s="427"/>
      <c r="AC40" s="427"/>
      <c r="AD40" s="427"/>
      <c r="AE40" s="427"/>
      <c r="AF40" s="427"/>
      <c r="AG40" s="427"/>
      <c r="AH40" s="427"/>
      <c r="AI40" s="427"/>
      <c r="AJ40" s="427"/>
      <c r="AK40" s="427"/>
      <c r="AL40" s="427"/>
      <c r="AM40" s="427"/>
      <c r="AN40" s="22" t="s">
        <v>70</v>
      </c>
      <c r="AO40" s="104">
        <f t="shared" si="0"/>
        <v>0</v>
      </c>
      <c r="AP40" s="108">
        <f t="shared" si="1"/>
        <v>0</v>
      </c>
      <c r="AR40" s="45" t="s">
        <v>97</v>
      </c>
      <c r="AS40" s="45" t="s">
        <v>98</v>
      </c>
      <c r="AT40" s="45" t="s">
        <v>96</v>
      </c>
      <c r="AU40" s="45" t="s">
        <v>99</v>
      </c>
      <c r="AV40" s="45" t="s">
        <v>113</v>
      </c>
    </row>
    <row r="41" spans="1:48" ht="16.5" customHeight="1" x14ac:dyDescent="0.15">
      <c r="A41" s="1"/>
      <c r="B41" s="464"/>
      <c r="C41" s="450"/>
      <c r="D41" s="437" t="s">
        <v>64</v>
      </c>
      <c r="E41" s="438"/>
      <c r="F41" s="439"/>
      <c r="G41" s="26" t="s">
        <v>71</v>
      </c>
      <c r="H41" s="440">
        <v>7800</v>
      </c>
      <c r="I41" s="441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26" t="s">
        <v>71</v>
      </c>
      <c r="AO41" s="128">
        <f t="shared" si="0"/>
        <v>0</v>
      </c>
      <c r="AP41" s="129">
        <f t="shared" si="1"/>
        <v>0</v>
      </c>
      <c r="AR41" t="b">
        <v>1</v>
      </c>
      <c r="AS41" t="b">
        <v>1</v>
      </c>
      <c r="AT41" t="b">
        <v>1</v>
      </c>
      <c r="AU41" t="b">
        <v>1</v>
      </c>
      <c r="AV41" t="b">
        <v>0</v>
      </c>
    </row>
    <row r="42" spans="1:48" s="30" customFormat="1" ht="21.75" customHeight="1" x14ac:dyDescent="0.15">
      <c r="A42" s="28"/>
      <c r="B42" s="464"/>
      <c r="C42" s="224" t="s">
        <v>146</v>
      </c>
      <c r="D42" s="225"/>
      <c r="E42" s="225"/>
      <c r="F42" s="226"/>
      <c r="G42" s="29" t="s">
        <v>74</v>
      </c>
      <c r="H42" s="434">
        <v>7100</v>
      </c>
      <c r="I42" s="435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6"/>
      <c r="AN42" s="29" t="s">
        <v>74</v>
      </c>
      <c r="AO42" s="106">
        <f t="shared" si="0"/>
        <v>0</v>
      </c>
      <c r="AP42" s="110">
        <f t="shared" si="1"/>
        <v>0</v>
      </c>
      <c r="AR42"/>
      <c r="AS42"/>
      <c r="AT42"/>
      <c r="AU42"/>
      <c r="AV42"/>
    </row>
    <row r="43" spans="1:48" ht="24" customHeight="1" x14ac:dyDescent="0.15">
      <c r="A43" s="1"/>
      <c r="B43" s="464"/>
      <c r="C43" s="293" t="s">
        <v>78</v>
      </c>
      <c r="D43" s="294"/>
      <c r="E43" s="294"/>
      <c r="F43" s="295"/>
      <c r="G43" s="22" t="s">
        <v>75</v>
      </c>
      <c r="H43" s="431">
        <v>6300</v>
      </c>
      <c r="I43" s="432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  <c r="AD43" s="427"/>
      <c r="AE43" s="427"/>
      <c r="AF43" s="427"/>
      <c r="AG43" s="427"/>
      <c r="AH43" s="427"/>
      <c r="AI43" s="427"/>
      <c r="AJ43" s="427"/>
      <c r="AK43" s="427"/>
      <c r="AL43" s="427"/>
      <c r="AM43" s="427"/>
      <c r="AN43" s="22" t="s">
        <v>75</v>
      </c>
      <c r="AO43" s="104">
        <f t="shared" si="0"/>
        <v>0</v>
      </c>
      <c r="AP43" s="108">
        <f t="shared" si="1"/>
        <v>0</v>
      </c>
      <c r="AR43" t="b">
        <v>1</v>
      </c>
      <c r="AS43" t="b">
        <v>1</v>
      </c>
      <c r="AT43" t="b">
        <v>1</v>
      </c>
      <c r="AU43" t="b">
        <v>1</v>
      </c>
      <c r="AV43" t="b">
        <v>0</v>
      </c>
    </row>
    <row r="44" spans="1:48" ht="16.5" customHeight="1" x14ac:dyDescent="0.15">
      <c r="A44" s="1"/>
      <c r="B44" s="464"/>
      <c r="C44" s="428" t="s">
        <v>72</v>
      </c>
      <c r="D44" s="429"/>
      <c r="E44" s="429"/>
      <c r="F44" s="430"/>
      <c r="G44" s="22" t="s">
        <v>76</v>
      </c>
      <c r="H44" s="431">
        <v>6300</v>
      </c>
      <c r="I44" s="432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  <c r="AK44" s="427"/>
      <c r="AL44" s="427"/>
      <c r="AM44" s="427"/>
      <c r="AN44" s="22" t="s">
        <v>76</v>
      </c>
      <c r="AO44" s="104">
        <f t="shared" si="0"/>
        <v>0</v>
      </c>
      <c r="AP44" s="108">
        <f t="shared" si="1"/>
        <v>0</v>
      </c>
      <c r="AR44" s="220" t="b">
        <v>0</v>
      </c>
      <c r="AS44" s="220" t="b">
        <v>0</v>
      </c>
      <c r="AT44" s="220" t="b">
        <v>0</v>
      </c>
      <c r="AU44" s="220" t="b">
        <v>0</v>
      </c>
    </row>
    <row r="45" spans="1:48" ht="16.5" customHeight="1" thickBot="1" x14ac:dyDescent="0.2">
      <c r="A45" s="1"/>
      <c r="B45" s="464"/>
      <c r="C45" s="422" t="s">
        <v>73</v>
      </c>
      <c r="D45" s="423"/>
      <c r="E45" s="423"/>
      <c r="F45" s="424"/>
      <c r="G45" s="23" t="s">
        <v>77</v>
      </c>
      <c r="H45" s="425">
        <v>9800</v>
      </c>
      <c r="I45" s="426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  <c r="AD45" s="421"/>
      <c r="AE45" s="421"/>
      <c r="AF45" s="421"/>
      <c r="AG45" s="421"/>
      <c r="AH45" s="421"/>
      <c r="AI45" s="421"/>
      <c r="AJ45" s="421"/>
      <c r="AK45" s="421"/>
      <c r="AL45" s="421"/>
      <c r="AM45" s="421"/>
      <c r="AN45" s="23" t="s">
        <v>77</v>
      </c>
      <c r="AO45" s="105">
        <f t="shared" si="0"/>
        <v>0</v>
      </c>
      <c r="AP45" s="109">
        <f t="shared" si="1"/>
        <v>0</v>
      </c>
    </row>
    <row r="46" spans="1:48" ht="21.75" customHeight="1" thickBot="1" x14ac:dyDescent="0.2">
      <c r="A46" s="1"/>
      <c r="B46" s="275" t="s">
        <v>114</v>
      </c>
      <c r="C46" s="277" t="s">
        <v>138</v>
      </c>
      <c r="D46" s="278"/>
      <c r="E46" s="279"/>
      <c r="F46" s="27"/>
      <c r="G46" s="27"/>
      <c r="H46" s="27"/>
      <c r="I46" s="27"/>
      <c r="J46" s="27"/>
      <c r="K46" s="27"/>
      <c r="L46" s="27"/>
      <c r="M46" s="131" t="s">
        <v>125</v>
      </c>
      <c r="N46" s="158"/>
      <c r="O46" s="132" t="s">
        <v>82</v>
      </c>
      <c r="P46" s="258" t="s">
        <v>124</v>
      </c>
      <c r="Q46" s="258"/>
      <c r="R46" s="258"/>
      <c r="S46" s="258"/>
      <c r="T46" s="159"/>
      <c r="U46" s="130" t="s">
        <v>123</v>
      </c>
      <c r="V46" s="27"/>
      <c r="W46" s="144" t="s">
        <v>81</v>
      </c>
      <c r="X46" s="130">
        <f>N46*T46</f>
        <v>0</v>
      </c>
      <c r="Y46" s="133" t="s">
        <v>82</v>
      </c>
      <c r="Z46" s="259" t="s">
        <v>127</v>
      </c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406"/>
      <c r="AP46" s="109" t="s">
        <v>122</v>
      </c>
      <c r="AQ46" s="217" t="s">
        <v>156</v>
      </c>
    </row>
    <row r="47" spans="1:48" ht="21.75" customHeight="1" thickBot="1" x14ac:dyDescent="0.2">
      <c r="A47" s="1"/>
      <c r="B47" s="276"/>
      <c r="C47" s="280"/>
      <c r="D47" s="281"/>
      <c r="E47" s="282"/>
      <c r="F47" s="297" t="s">
        <v>126</v>
      </c>
      <c r="G47" s="298"/>
      <c r="H47" s="298"/>
      <c r="I47" s="298"/>
      <c r="J47" s="298"/>
      <c r="K47" s="298"/>
      <c r="L47" s="298"/>
      <c r="M47" s="298"/>
      <c r="N47" s="159"/>
      <c r="O47" s="135" t="s">
        <v>82</v>
      </c>
      <c r="P47" s="136"/>
      <c r="Q47" s="137"/>
      <c r="R47" s="138"/>
      <c r="S47" s="138"/>
      <c r="T47" s="125"/>
      <c r="U47" s="137"/>
      <c r="V47" s="139"/>
      <c r="W47" s="140" t="s">
        <v>81</v>
      </c>
      <c r="X47" s="137">
        <f>N47</f>
        <v>0</v>
      </c>
      <c r="Y47" s="141" t="s">
        <v>82</v>
      </c>
      <c r="Z47" s="261" t="s">
        <v>128</v>
      </c>
      <c r="AA47" s="262"/>
      <c r="AB47" s="262"/>
      <c r="AC47" s="262"/>
      <c r="AD47" s="262"/>
      <c r="AE47" s="262"/>
      <c r="AF47" s="199">
        <f>IF(N46&gt;=1,X46-(T46*1),IF(N47&gt;1,N47-1,))</f>
        <v>0</v>
      </c>
      <c r="AG47" s="134" t="s">
        <v>82</v>
      </c>
      <c r="AH47" s="263" t="s">
        <v>129</v>
      </c>
      <c r="AI47" s="264"/>
      <c r="AJ47" s="264"/>
      <c r="AK47" s="264"/>
      <c r="AL47" s="264"/>
      <c r="AM47" s="264"/>
      <c r="AN47" s="265"/>
      <c r="AO47" s="200">
        <f>AF47</f>
        <v>0</v>
      </c>
      <c r="AP47" s="145">
        <f>AO47*500</f>
        <v>0</v>
      </c>
      <c r="AQ47" s="217" t="s">
        <v>157</v>
      </c>
    </row>
    <row r="48" spans="1:48" ht="21.75" customHeight="1" x14ac:dyDescent="0.15">
      <c r="A48" s="1"/>
      <c r="B48" s="14" t="s">
        <v>164</v>
      </c>
      <c r="C48" s="39" t="s">
        <v>43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50" t="s">
        <v>165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33" t="s">
        <v>3</v>
      </c>
      <c r="Z48" s="14"/>
      <c r="AA48" s="190"/>
      <c r="AB48" s="190"/>
      <c r="AC48" s="190"/>
      <c r="AD48" s="266" t="s">
        <v>153</v>
      </c>
      <c r="AE48" s="267"/>
      <c r="AF48" s="267"/>
      <c r="AG48" s="267"/>
      <c r="AH48" s="267"/>
      <c r="AI48" s="267"/>
      <c r="AJ48" s="267"/>
      <c r="AK48" s="267"/>
      <c r="AL48" s="267"/>
      <c r="AM48" s="267"/>
      <c r="AN48" s="268"/>
      <c r="AO48" s="417">
        <f>SUM(AP28:AP47)</f>
        <v>0</v>
      </c>
      <c r="AP48" s="253"/>
      <c r="AQ48" s="218" t="s">
        <v>158</v>
      </c>
    </row>
    <row r="49" spans="1:48" ht="21.75" customHeight="1" thickBot="1" x14ac:dyDescent="0.2">
      <c r="A49" s="1"/>
      <c r="B49" s="160"/>
      <c r="C49" s="161"/>
      <c r="D49" s="162"/>
      <c r="E49" s="162"/>
      <c r="F49" s="162"/>
      <c r="G49" s="163"/>
      <c r="H49" s="14"/>
      <c r="I49" s="14"/>
      <c r="J49" s="164"/>
      <c r="K49" s="14"/>
      <c r="L49" s="14"/>
      <c r="M49" s="14"/>
      <c r="N49" s="165"/>
      <c r="O49" s="163"/>
      <c r="P49" s="162"/>
      <c r="Q49" s="162"/>
      <c r="R49" s="163"/>
      <c r="S49" s="166"/>
      <c r="T49" s="163"/>
      <c r="U49" s="162"/>
      <c r="V49" s="162"/>
      <c r="W49" s="14"/>
      <c r="X49" s="167"/>
      <c r="Y49" s="167"/>
      <c r="Z49" s="14"/>
      <c r="AA49" s="58"/>
      <c r="AB49" s="58"/>
      <c r="AC49" s="58"/>
      <c r="AD49" s="269" t="s">
        <v>40</v>
      </c>
      <c r="AE49" s="270"/>
      <c r="AF49" s="270"/>
      <c r="AG49" s="270"/>
      <c r="AH49" s="270"/>
      <c r="AI49" s="270"/>
      <c r="AJ49" s="270"/>
      <c r="AK49" s="270"/>
      <c r="AL49" s="270"/>
      <c r="AM49" s="270"/>
      <c r="AN49" s="271"/>
      <c r="AO49" s="418">
        <f>INT(AO48*0.1)</f>
        <v>0</v>
      </c>
      <c r="AP49" s="419"/>
      <c r="AQ49" s="218" t="s">
        <v>159</v>
      </c>
    </row>
    <row r="50" spans="1:48" ht="21.75" customHeight="1" thickBot="1" x14ac:dyDescent="0.2">
      <c r="A50" s="1"/>
      <c r="B50" s="168" t="s">
        <v>143</v>
      </c>
      <c r="C50" s="169" t="s">
        <v>103</v>
      </c>
      <c r="D50" s="170"/>
      <c r="E50" s="170"/>
      <c r="F50" s="170"/>
      <c r="G50" s="170"/>
      <c r="H50" s="170"/>
      <c r="I50" s="170"/>
      <c r="J50" s="170"/>
      <c r="K50" s="170"/>
      <c r="L50" s="170"/>
      <c r="M50" s="170" t="s">
        <v>137</v>
      </c>
      <c r="N50" s="170"/>
      <c r="O50" s="170"/>
      <c r="P50" s="170"/>
      <c r="Q50" s="170"/>
      <c r="R50" s="171"/>
      <c r="S50" s="191" t="s">
        <v>3</v>
      </c>
      <c r="T50" s="170"/>
      <c r="U50" s="170"/>
      <c r="V50" s="170"/>
      <c r="W50" s="170"/>
      <c r="X50" s="170"/>
      <c r="Y50" s="170"/>
      <c r="Z50" s="170"/>
      <c r="AA50" s="14"/>
      <c r="AB50" s="1"/>
      <c r="AC50" s="1"/>
      <c r="AD50" s="272" t="s">
        <v>154</v>
      </c>
      <c r="AE50" s="273"/>
      <c r="AF50" s="273"/>
      <c r="AG50" s="273"/>
      <c r="AH50" s="273"/>
      <c r="AI50" s="273"/>
      <c r="AJ50" s="273"/>
      <c r="AK50" s="273"/>
      <c r="AL50" s="273"/>
      <c r="AM50" s="273"/>
      <c r="AN50" s="274"/>
      <c r="AO50" s="420">
        <f>IF(AO49="","",AO48+AO49)</f>
        <v>0</v>
      </c>
      <c r="AP50" s="257"/>
      <c r="AR50" t="s">
        <v>101</v>
      </c>
      <c r="AS50" s="45" t="s">
        <v>100</v>
      </c>
      <c r="AT50" t="s">
        <v>102</v>
      </c>
    </row>
    <row r="51" spans="1:48" ht="21.75" customHeight="1" x14ac:dyDescent="0.15">
      <c r="A51" s="14"/>
      <c r="B51" s="168" t="s">
        <v>144</v>
      </c>
      <c r="C51" s="172" t="s">
        <v>83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"/>
      <c r="AC51" s="1"/>
      <c r="AD51" s="215" t="s">
        <v>155</v>
      </c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149"/>
      <c r="AP51" s="142"/>
      <c r="AS51" s="45"/>
    </row>
    <row r="52" spans="1:48" ht="8.2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"/>
      <c r="AC52" s="1"/>
      <c r="AD52" s="124"/>
      <c r="AE52" s="124"/>
      <c r="AF52" s="124"/>
      <c r="AG52" s="124"/>
      <c r="AH52" s="124"/>
      <c r="AI52" s="124"/>
      <c r="AJ52" s="124"/>
      <c r="AK52" s="124"/>
      <c r="AL52" s="50"/>
      <c r="AM52" s="50"/>
      <c r="AN52" s="1"/>
      <c r="AO52" s="50"/>
      <c r="AP52" s="50"/>
    </row>
    <row r="53" spans="1:48" ht="15.75" customHeight="1" x14ac:dyDescent="0.15">
      <c r="A53" s="14"/>
      <c r="B53" s="168" t="s">
        <v>87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"/>
      <c r="AM53" s="1"/>
      <c r="AN53" s="1"/>
      <c r="AO53" s="124"/>
      <c r="AP53" s="173"/>
      <c r="AQ53" s="114"/>
      <c r="AR53" s="220" t="b">
        <v>0</v>
      </c>
      <c r="AS53" s="220" t="b">
        <v>0</v>
      </c>
      <c r="AT53" s="220" t="b">
        <v>0</v>
      </c>
    </row>
    <row r="54" spans="1:48" ht="15.7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"/>
      <c r="AM54" s="1"/>
      <c r="AN54" s="1"/>
      <c r="AO54" s="124"/>
      <c r="AP54" s="173"/>
      <c r="AQ54" s="114"/>
    </row>
    <row r="55" spans="1:48" ht="9.75" customHeight="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"/>
      <c r="AM55" s="1"/>
      <c r="AN55" s="1"/>
      <c r="AO55" s="124"/>
      <c r="AP55" s="173"/>
    </row>
    <row r="56" spans="1:48" ht="15.75" customHeigh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"/>
      <c r="AM56" s="1"/>
      <c r="AN56" s="1"/>
      <c r="AO56" s="124"/>
      <c r="AP56" s="173"/>
    </row>
    <row r="57" spans="1:48" ht="15.75" customHeight="1" x14ac:dyDescent="0.15">
      <c r="A57" s="14"/>
      <c r="B57" s="3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"/>
      <c r="AM57" s="1"/>
      <c r="AN57" s="1"/>
      <c r="AO57" s="124"/>
      <c r="AP57" s="173"/>
      <c r="AR57" s="251"/>
      <c r="AS57" s="251"/>
      <c r="AT57" s="251"/>
      <c r="AU57" s="251"/>
      <c r="AV57" s="120"/>
    </row>
    <row r="58" spans="1:48" ht="12.75" customHeight="1" x14ac:dyDescent="0.15">
      <c r="A58" s="14"/>
      <c r="B58" s="3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"/>
      <c r="AM58" s="1"/>
      <c r="AN58" s="1"/>
      <c r="AO58" s="124"/>
      <c r="AP58" s="173"/>
      <c r="AQ58" s="45"/>
      <c r="AR58" s="220" t="b">
        <v>0</v>
      </c>
      <c r="AV58" s="43"/>
    </row>
    <row r="59" spans="1:48" ht="22.5" customHeight="1" x14ac:dyDescent="0.15">
      <c r="A59" s="14"/>
      <c r="B59" s="174"/>
      <c r="C59" s="175" t="s">
        <v>92</v>
      </c>
      <c r="D59" s="33"/>
      <c r="E59" s="33"/>
      <c r="F59" s="3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"/>
      <c r="AC59" s="1"/>
      <c r="AD59" s="1"/>
      <c r="AE59" s="14"/>
      <c r="AF59" s="14"/>
      <c r="AG59" s="14"/>
      <c r="AH59" s="14"/>
      <c r="AI59" s="14"/>
      <c r="AJ59" s="14"/>
      <c r="AK59" s="14"/>
      <c r="AL59" s="1"/>
      <c r="AM59" s="1"/>
      <c r="AN59" s="1"/>
      <c r="AO59" s="124"/>
      <c r="AP59" s="176" t="s">
        <v>121</v>
      </c>
    </row>
    <row r="60" spans="1:48" ht="16.5" customHeight="1" x14ac:dyDescent="0.15">
      <c r="A60" s="1"/>
      <c r="B60" s="177"/>
      <c r="C60" s="178"/>
      <c r="D60" s="411" t="s">
        <v>117</v>
      </c>
      <c r="E60" s="411"/>
      <c r="F60" s="411"/>
      <c r="G60" s="411"/>
      <c r="H60" s="411"/>
      <c r="I60" s="178"/>
      <c r="J60" s="178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178"/>
      <c r="Z60" s="178"/>
      <c r="AA60" s="178"/>
      <c r="AB60" s="178"/>
      <c r="AC60" s="179"/>
      <c r="AD60" s="414" t="s">
        <v>111</v>
      </c>
      <c r="AE60" s="415"/>
      <c r="AF60" s="415"/>
      <c r="AG60" s="415"/>
      <c r="AH60" s="415"/>
      <c r="AI60" s="416"/>
      <c r="AJ60" s="414" t="s">
        <v>39</v>
      </c>
      <c r="AK60" s="415"/>
      <c r="AL60" s="415"/>
      <c r="AM60" s="415"/>
      <c r="AN60" s="415"/>
      <c r="AO60" s="415"/>
      <c r="AP60" s="416"/>
    </row>
    <row r="61" spans="1:48" ht="6" customHeight="1" x14ac:dyDescent="0.15">
      <c r="A61" s="1"/>
      <c r="B61" s="407"/>
      <c r="C61" s="1"/>
      <c r="D61" s="412"/>
      <c r="E61" s="412"/>
      <c r="F61" s="412"/>
      <c r="G61" s="412"/>
      <c r="H61" s="412"/>
      <c r="I61" s="1"/>
      <c r="J61" s="409"/>
      <c r="K61" s="14"/>
      <c r="L61" s="14"/>
      <c r="M61" s="1"/>
      <c r="N61" s="1"/>
      <c r="O61" s="180"/>
      <c r="P61" s="180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81"/>
      <c r="AD61" s="1"/>
      <c r="AE61" s="14"/>
      <c r="AF61" s="14"/>
      <c r="AG61" s="14"/>
      <c r="AH61" s="1"/>
      <c r="AI61" s="182"/>
      <c r="AJ61" s="241" t="s">
        <v>147</v>
      </c>
      <c r="AK61" s="242"/>
      <c r="AL61" s="242"/>
      <c r="AM61" s="242"/>
      <c r="AN61" s="242"/>
      <c r="AO61" s="242"/>
      <c r="AP61" s="243"/>
    </row>
    <row r="62" spans="1:48" ht="27" customHeight="1" x14ac:dyDescent="0.15">
      <c r="A62" s="1"/>
      <c r="B62" s="408"/>
      <c r="C62" s="183"/>
      <c r="D62" s="413"/>
      <c r="E62" s="413"/>
      <c r="F62" s="413"/>
      <c r="G62" s="413"/>
      <c r="H62" s="413"/>
      <c r="I62" s="183"/>
      <c r="J62" s="410"/>
      <c r="K62" s="184"/>
      <c r="L62" s="183"/>
      <c r="M62" s="184"/>
      <c r="N62" s="184"/>
      <c r="O62" s="184"/>
      <c r="P62" s="184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5"/>
      <c r="AD62" s="183"/>
      <c r="AE62" s="186"/>
      <c r="AF62" s="186"/>
      <c r="AG62" s="186"/>
      <c r="AH62" s="183"/>
      <c r="AI62" s="187"/>
      <c r="AJ62" s="244"/>
      <c r="AK62" s="245"/>
      <c r="AL62" s="245"/>
      <c r="AM62" s="245"/>
      <c r="AN62" s="245"/>
      <c r="AO62" s="245"/>
      <c r="AP62" s="246"/>
      <c r="AQ62" s="45"/>
    </row>
    <row r="63" spans="1:48" ht="15" customHeight="1" x14ac:dyDescent="0.15">
      <c r="A63" s="1"/>
      <c r="B63" s="173"/>
      <c r="C63" s="188" t="s">
        <v>44</v>
      </c>
      <c r="D63" s="173"/>
      <c r="E63" s="173"/>
      <c r="F63" s="17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4"/>
      <c r="AF63" s="14"/>
      <c r="AG63" s="14"/>
      <c r="AH63" s="14"/>
      <c r="AI63" s="14"/>
      <c r="AJ63" s="14"/>
      <c r="AK63" s="14"/>
      <c r="AL63" s="1"/>
      <c r="AM63" s="1"/>
      <c r="AN63" s="1"/>
      <c r="AO63" s="124"/>
      <c r="AP63" s="155" t="s">
        <v>94</v>
      </c>
      <c r="AQ63" s="45"/>
      <c r="AR63" s="221" t="b">
        <v>0</v>
      </c>
      <c r="AS63" s="15"/>
      <c r="AT63" s="15"/>
    </row>
    <row r="64" spans="1:48" ht="15" customHeight="1" x14ac:dyDescent="0.15">
      <c r="A64" s="1"/>
      <c r="B64" s="173"/>
      <c r="C64" s="162" t="s">
        <v>93</v>
      </c>
      <c r="D64" s="173"/>
      <c r="E64" s="173"/>
      <c r="F64" s="17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4"/>
      <c r="AF64" s="14"/>
      <c r="AG64" s="14"/>
      <c r="AH64" s="14"/>
      <c r="AI64" s="14"/>
      <c r="AJ64" s="14"/>
      <c r="AK64" s="14"/>
      <c r="AL64" s="1"/>
      <c r="AM64" s="1"/>
      <c r="AN64" s="1"/>
      <c r="AO64" s="124"/>
      <c r="AP64" s="173"/>
    </row>
    <row r="65" spans="1:43" x14ac:dyDescent="0.15">
      <c r="A65" s="1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370" t="s">
        <v>150</v>
      </c>
      <c r="AO65" s="370"/>
      <c r="AP65" s="370"/>
    </row>
    <row r="66" spans="1:43" ht="21" customHeight="1" x14ac:dyDescent="0.15">
      <c r="A66" s="1"/>
      <c r="B66" s="153" t="s">
        <v>140</v>
      </c>
      <c r="C66" s="57"/>
      <c r="D66" s="57"/>
      <c r="E66" s="57"/>
      <c r="F66" s="57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8"/>
      <c r="AB66" s="56"/>
      <c r="AC66" s="58"/>
      <c r="AD66" s="59"/>
      <c r="AE66" s="59"/>
      <c r="AF66" s="56"/>
      <c r="AG66" s="56"/>
      <c r="AH66" s="56"/>
      <c r="AI66" s="58"/>
      <c r="AJ66" s="58"/>
      <c r="AK66" s="58"/>
      <c r="AL66" s="58"/>
      <c r="AM66" s="58"/>
      <c r="AN66" s="56"/>
      <c r="AO66" s="150"/>
      <c r="AP66" s="60"/>
    </row>
    <row r="67" spans="1:43" ht="14.25" customHeight="1" x14ac:dyDescent="0.15">
      <c r="A67" s="1"/>
      <c r="B67" s="57"/>
      <c r="C67" s="57"/>
      <c r="D67" s="61"/>
      <c r="E67" s="61"/>
      <c r="F67" s="58"/>
      <c r="G67" s="58"/>
      <c r="H67" s="58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8"/>
      <c r="U67" s="58"/>
      <c r="V67" s="58"/>
      <c r="W67" s="58"/>
      <c r="X67" s="58"/>
      <c r="Y67" s="58"/>
      <c r="Z67" s="58"/>
      <c r="AA67" s="58"/>
      <c r="AB67" s="58"/>
      <c r="AC67" s="62"/>
      <c r="AD67" s="59"/>
      <c r="AE67" s="56"/>
      <c r="AF67" s="56"/>
      <c r="AG67" s="56"/>
      <c r="AH67" s="56"/>
      <c r="AI67" s="56"/>
      <c r="AJ67" s="56"/>
      <c r="AK67" s="56"/>
      <c r="AL67" s="56"/>
      <c r="AM67" s="56"/>
      <c r="AN67" s="58"/>
      <c r="AO67" s="121"/>
      <c r="AP67" s="118"/>
    </row>
    <row r="68" spans="1:43" ht="14.25" customHeight="1" x14ac:dyDescent="0.15">
      <c r="A68" s="1"/>
      <c r="B68" s="56" t="s">
        <v>37</v>
      </c>
      <c r="C68" s="56"/>
      <c r="D68" s="56"/>
      <c r="E68" s="56"/>
      <c r="F68" s="57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8"/>
      <c r="U68" s="58"/>
      <c r="V68" s="58"/>
      <c r="W68" s="58"/>
      <c r="X68" s="58"/>
      <c r="Y68" s="58"/>
      <c r="Z68" s="58"/>
      <c r="AA68" s="58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121"/>
      <c r="AP68" s="118"/>
    </row>
    <row r="69" spans="1:43" ht="14.25" customHeight="1" x14ac:dyDescent="0.15">
      <c r="A69" s="1"/>
      <c r="B69" s="56"/>
      <c r="C69" s="56"/>
      <c r="D69" s="56"/>
      <c r="E69" s="56"/>
      <c r="F69" s="57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8"/>
      <c r="U69" s="58"/>
      <c r="V69" s="58"/>
      <c r="W69" s="58"/>
      <c r="X69" s="58"/>
      <c r="Y69" s="58"/>
      <c r="Z69" s="58"/>
      <c r="AA69" s="58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121"/>
      <c r="AP69" s="118"/>
    </row>
    <row r="70" spans="1:43" ht="14.25" customHeight="1" x14ac:dyDescent="0.15">
      <c r="A70" s="1"/>
      <c r="B70" s="63"/>
      <c r="C70" s="58"/>
      <c r="D70" s="58"/>
      <c r="E70" s="58"/>
      <c r="F70" s="56"/>
      <c r="G70" s="56"/>
      <c r="H70" s="64"/>
      <c r="I70" s="65"/>
      <c r="J70" s="65"/>
      <c r="K70" s="64"/>
      <c r="L70" s="64"/>
      <c r="M70" s="64"/>
      <c r="N70" s="64"/>
      <c r="O70" s="58"/>
      <c r="P70" s="65"/>
      <c r="Q70" s="58"/>
      <c r="R70" s="58"/>
      <c r="S70" s="56"/>
      <c r="T70" s="58"/>
      <c r="U70" s="58"/>
      <c r="V70" s="58"/>
      <c r="W70" s="58"/>
      <c r="X70" s="58"/>
      <c r="Y70" s="58"/>
      <c r="Z70" s="58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121"/>
      <c r="AP70" s="118"/>
    </row>
    <row r="71" spans="1:43" ht="9.75" customHeight="1" x14ac:dyDescent="0.15">
      <c r="A71" s="1"/>
      <c r="B71" s="66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58"/>
      <c r="U71" s="58"/>
      <c r="V71" s="58"/>
      <c r="W71" s="58"/>
      <c r="X71" s="58"/>
      <c r="Y71" s="58"/>
      <c r="Z71" s="58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64"/>
      <c r="AO71" s="121"/>
      <c r="AP71" s="118"/>
    </row>
    <row r="72" spans="1:43" ht="18" customHeight="1" x14ac:dyDescent="0.15">
      <c r="A72" s="1"/>
      <c r="B72" s="66"/>
      <c r="C72" s="66"/>
      <c r="D72" s="66"/>
      <c r="E72" s="66"/>
      <c r="F72" s="41" t="s">
        <v>118</v>
      </c>
      <c r="G72" s="56"/>
      <c r="H72" s="56"/>
      <c r="I72" s="56"/>
      <c r="J72" s="56"/>
      <c r="K72" s="56"/>
      <c r="L72" s="56"/>
      <c r="M72" s="56"/>
      <c r="N72" s="56"/>
      <c r="O72" s="58"/>
      <c r="P72" s="58"/>
      <c r="Q72" s="58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8"/>
      <c r="AJ72" s="58"/>
      <c r="AK72" s="58"/>
      <c r="AL72" s="58"/>
      <c r="AM72" s="58"/>
      <c r="AN72" s="56"/>
      <c r="AO72" s="143"/>
      <c r="AP72" s="118"/>
      <c r="AQ72" s="46"/>
    </row>
    <row r="73" spans="1:43" ht="18" customHeight="1" x14ac:dyDescent="0.15">
      <c r="A73" s="1"/>
      <c r="B73" s="64"/>
      <c r="C73" s="56"/>
      <c r="D73" s="58"/>
      <c r="E73" s="56"/>
      <c r="F73" s="364">
        <f>F9</f>
        <v>0</v>
      </c>
      <c r="G73" s="366">
        <f>G9</f>
        <v>0</v>
      </c>
      <c r="H73" s="366">
        <f>H9</f>
        <v>0</v>
      </c>
      <c r="I73" s="366">
        <f>I9</f>
        <v>0</v>
      </c>
      <c r="J73" s="368">
        <f>J9</f>
        <v>0</v>
      </c>
      <c r="K73" s="56"/>
      <c r="L73" s="67" t="s">
        <v>4</v>
      </c>
      <c r="M73" s="56"/>
      <c r="N73" s="56"/>
      <c r="O73" s="56"/>
      <c r="P73" s="68"/>
      <c r="Q73" s="68"/>
      <c r="R73" s="352">
        <f>R9</f>
        <v>0</v>
      </c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58"/>
      <c r="AQ73" s="46"/>
    </row>
    <row r="74" spans="1:43" ht="18" customHeight="1" x14ac:dyDescent="0.15">
      <c r="A74" s="1"/>
      <c r="B74" s="56"/>
      <c r="C74" s="56"/>
      <c r="D74" s="58"/>
      <c r="E74" s="69"/>
      <c r="F74" s="365"/>
      <c r="G74" s="367"/>
      <c r="H74" s="367"/>
      <c r="I74" s="367"/>
      <c r="J74" s="369"/>
      <c r="K74" s="56"/>
      <c r="L74" s="67" t="s">
        <v>1</v>
      </c>
      <c r="M74" s="56"/>
      <c r="N74" s="56"/>
      <c r="O74" s="56"/>
      <c r="P74" s="68"/>
      <c r="Q74" s="68"/>
      <c r="R74" s="352">
        <f>R10</f>
        <v>0</v>
      </c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58"/>
      <c r="AQ74" s="46"/>
    </row>
    <row r="75" spans="1:43" ht="15.75" customHeight="1" x14ac:dyDescent="0.15">
      <c r="A75" s="1"/>
      <c r="B75" s="56"/>
      <c r="C75" s="56"/>
      <c r="D75" s="58"/>
      <c r="E75" s="56"/>
      <c r="F75" s="58"/>
      <c r="G75" s="58"/>
      <c r="H75" s="58"/>
      <c r="I75" s="58"/>
      <c r="J75" s="58"/>
      <c r="K75" s="56"/>
      <c r="L75" s="66" t="s">
        <v>42</v>
      </c>
      <c r="M75" s="56"/>
      <c r="N75" s="56"/>
      <c r="O75" s="56"/>
      <c r="P75" s="70"/>
      <c r="Q75" s="68"/>
      <c r="R75" s="352">
        <f>R11</f>
        <v>0</v>
      </c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58"/>
      <c r="AQ75" s="46"/>
    </row>
    <row r="76" spans="1:43" ht="18" customHeight="1" x14ac:dyDescent="0.15">
      <c r="A76" s="1"/>
      <c r="B76" s="56"/>
      <c r="C76" s="56"/>
      <c r="D76" s="58"/>
      <c r="E76" s="56"/>
      <c r="F76" s="41" t="s">
        <v>119</v>
      </c>
      <c r="G76" s="58"/>
      <c r="H76" s="58"/>
      <c r="I76" s="58"/>
      <c r="J76" s="58"/>
      <c r="K76" s="56"/>
      <c r="L76" s="56"/>
      <c r="M76" s="56"/>
      <c r="N76" s="56"/>
      <c r="O76" s="56"/>
      <c r="P76" s="58"/>
      <c r="Q76" s="68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70"/>
      <c r="AJ76" s="70"/>
      <c r="AK76" s="70"/>
      <c r="AL76" s="70"/>
      <c r="AM76" s="70"/>
      <c r="AN76" s="70"/>
      <c r="AO76" s="151"/>
      <c r="AP76" s="58"/>
      <c r="AQ76" s="46"/>
    </row>
    <row r="77" spans="1:43" ht="18" customHeight="1" x14ac:dyDescent="0.15">
      <c r="A77" s="1"/>
      <c r="B77" s="56"/>
      <c r="C77" s="56"/>
      <c r="D77" s="58"/>
      <c r="E77" s="56"/>
      <c r="F77" s="364">
        <f>F13</f>
        <v>0</v>
      </c>
      <c r="G77" s="366">
        <f>G13</f>
        <v>0</v>
      </c>
      <c r="H77" s="366">
        <f>H13</f>
        <v>0</v>
      </c>
      <c r="I77" s="366">
        <f>I13</f>
        <v>0</v>
      </c>
      <c r="J77" s="368">
        <f>J13</f>
        <v>0</v>
      </c>
      <c r="K77" s="56"/>
      <c r="L77" s="67" t="s">
        <v>4</v>
      </c>
      <c r="M77" s="56"/>
      <c r="N77" s="56"/>
      <c r="O77" s="56"/>
      <c r="P77" s="68"/>
      <c r="Q77" s="68"/>
      <c r="R77" s="352">
        <f>R13</f>
        <v>0</v>
      </c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58"/>
      <c r="AQ77" s="46"/>
    </row>
    <row r="78" spans="1:43" ht="18" customHeight="1" x14ac:dyDescent="0.15">
      <c r="A78" s="1"/>
      <c r="B78" s="56"/>
      <c r="C78" s="56"/>
      <c r="D78" s="58"/>
      <c r="E78" s="69"/>
      <c r="F78" s="365"/>
      <c r="G78" s="367"/>
      <c r="H78" s="367"/>
      <c r="I78" s="367"/>
      <c r="J78" s="369"/>
      <c r="K78" s="56"/>
      <c r="L78" s="67" t="s">
        <v>1</v>
      </c>
      <c r="M78" s="56"/>
      <c r="N78" s="56"/>
      <c r="O78" s="56"/>
      <c r="P78" s="68"/>
      <c r="Q78" s="68"/>
      <c r="R78" s="352">
        <f>R14</f>
        <v>0</v>
      </c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58"/>
      <c r="AQ78" s="46"/>
    </row>
    <row r="79" spans="1:43" ht="15.75" customHeight="1" x14ac:dyDescent="0.15">
      <c r="A79" s="1" t="s">
        <v>90</v>
      </c>
      <c r="B79" s="56"/>
      <c r="C79" s="56"/>
      <c r="D79" s="58"/>
      <c r="E79" s="56"/>
      <c r="F79" s="56"/>
      <c r="G79" s="56"/>
      <c r="H79" s="56"/>
      <c r="I79" s="56"/>
      <c r="J79" s="56"/>
      <c r="K79" s="56"/>
      <c r="L79" s="66" t="s">
        <v>42</v>
      </c>
      <c r="M79" s="56"/>
      <c r="N79" s="56"/>
      <c r="O79" s="56"/>
      <c r="P79" s="71"/>
      <c r="Q79" s="68"/>
      <c r="R79" s="352">
        <f>R15</f>
        <v>0</v>
      </c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58"/>
      <c r="AQ79" s="46"/>
    </row>
    <row r="80" spans="1:43" ht="21.75" customHeight="1" x14ac:dyDescent="0.15">
      <c r="A80" s="1"/>
      <c r="B80" s="66" t="s">
        <v>41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8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3"/>
      <c r="AF80" s="73"/>
      <c r="AG80" s="74"/>
      <c r="AH80" s="74"/>
      <c r="AI80" s="56"/>
      <c r="AJ80" s="58"/>
      <c r="AK80" s="58"/>
      <c r="AL80" s="58"/>
      <c r="AM80" s="58"/>
      <c r="AN80" s="56"/>
      <c r="AO80" s="143"/>
      <c r="AP80" s="58"/>
    </row>
    <row r="81" spans="1:42" ht="21.75" customHeight="1" x14ac:dyDescent="0.15">
      <c r="A81" s="1"/>
      <c r="B81" s="354" t="s">
        <v>89</v>
      </c>
      <c r="C81" s="355"/>
      <c r="D81" s="355"/>
      <c r="E81" s="355"/>
      <c r="F81" s="355"/>
      <c r="G81" s="355"/>
      <c r="H81" s="355"/>
      <c r="I81" s="355"/>
      <c r="J81" s="358">
        <f>J17</f>
        <v>0</v>
      </c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59"/>
      <c r="AC81" s="359"/>
      <c r="AD81" s="359"/>
      <c r="AE81" s="359"/>
      <c r="AF81" s="359"/>
      <c r="AG81" s="359"/>
      <c r="AH81" s="359"/>
      <c r="AI81" s="359"/>
      <c r="AJ81" s="359"/>
      <c r="AK81" s="359"/>
      <c r="AL81" s="359"/>
      <c r="AM81" s="359"/>
      <c r="AN81" s="359"/>
      <c r="AO81" s="359"/>
      <c r="AP81" s="360"/>
    </row>
    <row r="82" spans="1:42" ht="21.75" customHeight="1" x14ac:dyDescent="0.15">
      <c r="A82" s="1"/>
      <c r="B82" s="356"/>
      <c r="C82" s="357"/>
      <c r="D82" s="357"/>
      <c r="E82" s="357"/>
      <c r="F82" s="357"/>
      <c r="G82" s="357"/>
      <c r="H82" s="357"/>
      <c r="I82" s="357"/>
      <c r="J82" s="400">
        <f>J18</f>
        <v>0</v>
      </c>
      <c r="K82" s="401"/>
      <c r="L82" s="401"/>
      <c r="M82" s="401"/>
      <c r="N82" s="401"/>
      <c r="O82" s="401"/>
      <c r="P82" s="401"/>
      <c r="Q82" s="401"/>
      <c r="R82" s="401"/>
      <c r="S82" s="401"/>
      <c r="T82" s="401"/>
      <c r="U82" s="401"/>
      <c r="V82" s="401"/>
      <c r="W82" s="401"/>
      <c r="X82" s="401"/>
      <c r="Y82" s="401"/>
      <c r="Z82" s="401"/>
      <c r="AA82" s="401"/>
      <c r="AB82" s="401"/>
      <c r="AC82" s="401"/>
      <c r="AD82" s="401"/>
      <c r="AE82" s="401"/>
      <c r="AF82" s="401"/>
      <c r="AG82" s="401"/>
      <c r="AH82" s="401"/>
      <c r="AI82" s="401"/>
      <c r="AJ82" s="401"/>
      <c r="AK82" s="401"/>
      <c r="AL82" s="401"/>
      <c r="AM82" s="401"/>
      <c r="AN82" s="401"/>
      <c r="AO82" s="401"/>
      <c r="AP82" s="402"/>
    </row>
    <row r="83" spans="1:42" ht="21.75" customHeight="1" x14ac:dyDescent="0.15">
      <c r="A83" s="1"/>
      <c r="B83" s="75" t="s">
        <v>88</v>
      </c>
      <c r="C83" s="76"/>
      <c r="D83" s="76"/>
      <c r="E83" s="76"/>
      <c r="F83" s="76"/>
      <c r="G83" s="77"/>
      <c r="H83" s="77"/>
      <c r="I83" s="77"/>
      <c r="J83" s="403">
        <f>J19</f>
        <v>0</v>
      </c>
      <c r="K83" s="404"/>
      <c r="L83" s="404"/>
      <c r="M83" s="404"/>
      <c r="N83" s="404"/>
      <c r="O83" s="404"/>
      <c r="P83" s="404"/>
      <c r="Q83" s="404"/>
      <c r="R83" s="404"/>
      <c r="S83" s="404"/>
      <c r="T83" s="404"/>
      <c r="U83" s="404"/>
      <c r="V83" s="404"/>
      <c r="W83" s="404"/>
      <c r="X83" s="404"/>
      <c r="Y83" s="404"/>
      <c r="Z83" s="404"/>
      <c r="AA83" s="404"/>
      <c r="AB83" s="404"/>
      <c r="AC83" s="404"/>
      <c r="AD83" s="404"/>
      <c r="AE83" s="404"/>
      <c r="AF83" s="404"/>
      <c r="AG83" s="404"/>
      <c r="AH83" s="404"/>
      <c r="AI83" s="404"/>
      <c r="AJ83" s="404"/>
      <c r="AK83" s="404"/>
      <c r="AL83" s="404"/>
      <c r="AM83" s="404"/>
      <c r="AN83" s="404"/>
      <c r="AO83" s="404"/>
      <c r="AP83" s="405"/>
    </row>
    <row r="84" spans="1:42" ht="26.25" customHeight="1" x14ac:dyDescent="0.15">
      <c r="A84" s="1"/>
      <c r="B84" s="111" t="s">
        <v>145</v>
      </c>
      <c r="C84" s="112"/>
      <c r="D84" s="112"/>
      <c r="E84" s="112"/>
      <c r="F84" s="112"/>
      <c r="G84" s="113"/>
      <c r="H84" s="113"/>
      <c r="I84" s="113"/>
      <c r="J84" s="392">
        <f>J20</f>
        <v>0</v>
      </c>
      <c r="K84" s="393"/>
      <c r="L84" s="393"/>
      <c r="M84" s="393"/>
      <c r="N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93"/>
      <c r="AH84" s="393"/>
      <c r="AI84" s="393"/>
      <c r="AJ84" s="393"/>
      <c r="AK84" s="393"/>
      <c r="AL84" s="393"/>
      <c r="AM84" s="393"/>
      <c r="AN84" s="393"/>
      <c r="AO84" s="393"/>
      <c r="AP84" s="394"/>
    </row>
    <row r="85" spans="1:42" ht="18" customHeight="1" x14ac:dyDescent="0.15">
      <c r="A85" s="1"/>
      <c r="B85" s="40" t="s">
        <v>108</v>
      </c>
      <c r="C85" s="321" t="s">
        <v>136</v>
      </c>
      <c r="D85" s="322"/>
      <c r="E85" s="322"/>
      <c r="F85" s="322"/>
      <c r="G85" s="322"/>
      <c r="H85" s="322"/>
      <c r="I85" s="322"/>
      <c r="J85" s="341" t="s">
        <v>130</v>
      </c>
      <c r="K85" s="341"/>
      <c r="L85" s="341"/>
      <c r="M85" s="341"/>
      <c r="N85" s="341"/>
      <c r="O85" s="341" t="s">
        <v>131</v>
      </c>
      <c r="P85" s="341"/>
      <c r="Q85" s="341"/>
      <c r="R85" s="341"/>
      <c r="S85" s="341"/>
      <c r="T85" s="341" t="s">
        <v>132</v>
      </c>
      <c r="U85" s="341"/>
      <c r="V85" s="341"/>
      <c r="W85" s="341"/>
      <c r="X85" s="341"/>
      <c r="Y85" s="341" t="s">
        <v>133</v>
      </c>
      <c r="Z85" s="341"/>
      <c r="AA85" s="341"/>
      <c r="AB85" s="341"/>
      <c r="AC85" s="341"/>
      <c r="AD85" s="341" t="s">
        <v>134</v>
      </c>
      <c r="AE85" s="341"/>
      <c r="AF85" s="341"/>
      <c r="AG85" s="341"/>
      <c r="AH85" s="341"/>
      <c r="AI85" s="341" t="s">
        <v>135</v>
      </c>
      <c r="AJ85" s="341"/>
      <c r="AK85" s="341"/>
      <c r="AL85" s="341"/>
      <c r="AM85" s="341"/>
      <c r="AN85" s="342"/>
      <c r="AO85" s="343"/>
      <c r="AP85" s="344"/>
    </row>
    <row r="86" spans="1:42" ht="18" customHeight="1" x14ac:dyDescent="0.15">
      <c r="A86" s="1"/>
      <c r="B86" s="296" t="s">
        <v>85</v>
      </c>
      <c r="C86" s="334" t="s">
        <v>115</v>
      </c>
      <c r="D86" s="335"/>
      <c r="E86" s="335"/>
      <c r="F86" s="335"/>
      <c r="G86" s="335"/>
      <c r="H86" s="335"/>
      <c r="I86" s="335"/>
      <c r="J86" s="386">
        <f>J22</f>
        <v>0</v>
      </c>
      <c r="K86" s="387"/>
      <c r="L86" s="387"/>
      <c r="M86" s="387"/>
      <c r="N86" s="387"/>
      <c r="O86" s="388">
        <f>O22</f>
        <v>0</v>
      </c>
      <c r="P86" s="388"/>
      <c r="Q86" s="388"/>
      <c r="R86" s="388"/>
      <c r="S86" s="388"/>
      <c r="T86" s="388">
        <f>T22</f>
        <v>0</v>
      </c>
      <c r="U86" s="388"/>
      <c r="V86" s="388"/>
      <c r="W86" s="388"/>
      <c r="X86" s="388"/>
      <c r="Y86" s="389">
        <f>Y22</f>
        <v>0</v>
      </c>
      <c r="Z86" s="389"/>
      <c r="AA86" s="389"/>
      <c r="AB86" s="389"/>
      <c r="AC86" s="389"/>
      <c r="AD86" s="388">
        <f>AD22</f>
        <v>0</v>
      </c>
      <c r="AE86" s="388"/>
      <c r="AF86" s="388"/>
      <c r="AG86" s="388"/>
      <c r="AH86" s="388"/>
      <c r="AI86" s="387">
        <f>AI22</f>
        <v>0</v>
      </c>
      <c r="AJ86" s="387"/>
      <c r="AK86" s="387"/>
      <c r="AL86" s="387"/>
      <c r="AM86" s="395"/>
      <c r="AN86" s="345"/>
      <c r="AO86" s="346"/>
      <c r="AP86" s="347"/>
    </row>
    <row r="87" spans="1:42" ht="15.75" customHeight="1" x14ac:dyDescent="0.15">
      <c r="A87" s="1"/>
      <c r="B87" s="296"/>
      <c r="C87" s="334" t="s">
        <v>116</v>
      </c>
      <c r="D87" s="335"/>
      <c r="E87" s="335"/>
      <c r="F87" s="335"/>
      <c r="G87" s="335"/>
      <c r="H87" s="335"/>
      <c r="I87" s="335"/>
      <c r="J87" s="386">
        <f>J23</f>
        <v>0</v>
      </c>
      <c r="K87" s="387"/>
      <c r="L87" s="387"/>
      <c r="M87" s="387"/>
      <c r="N87" s="387"/>
      <c r="O87" s="388">
        <f>O23</f>
        <v>0</v>
      </c>
      <c r="P87" s="388"/>
      <c r="Q87" s="388"/>
      <c r="R87" s="388"/>
      <c r="S87" s="388"/>
      <c r="T87" s="388">
        <f>T23</f>
        <v>0</v>
      </c>
      <c r="U87" s="388"/>
      <c r="V87" s="388"/>
      <c r="W87" s="388"/>
      <c r="X87" s="388"/>
      <c r="Y87" s="388">
        <f>Y23</f>
        <v>0</v>
      </c>
      <c r="Z87" s="388"/>
      <c r="AA87" s="388"/>
      <c r="AB87" s="388"/>
      <c r="AC87" s="388"/>
      <c r="AD87" s="388">
        <f>AD23</f>
        <v>0</v>
      </c>
      <c r="AE87" s="388"/>
      <c r="AF87" s="388"/>
      <c r="AG87" s="388"/>
      <c r="AH87" s="388"/>
      <c r="AI87" s="387">
        <f>AI23</f>
        <v>0</v>
      </c>
      <c r="AJ87" s="387"/>
      <c r="AK87" s="387"/>
      <c r="AL87" s="387"/>
      <c r="AM87" s="395"/>
      <c r="AN87" s="345"/>
      <c r="AO87" s="346"/>
      <c r="AP87" s="347"/>
    </row>
    <row r="88" spans="1:42" ht="27" customHeight="1" x14ac:dyDescent="0.15">
      <c r="A88" s="1"/>
      <c r="B88" s="296"/>
      <c r="C88" s="334" t="s">
        <v>60</v>
      </c>
      <c r="D88" s="335"/>
      <c r="E88" s="335"/>
      <c r="F88" s="335"/>
      <c r="G88" s="335"/>
      <c r="H88" s="335"/>
      <c r="I88" s="335"/>
      <c r="J88" s="390">
        <f>J24</f>
        <v>0</v>
      </c>
      <c r="K88" s="391"/>
      <c r="L88" s="391"/>
      <c r="M88" s="391"/>
      <c r="N88" s="391"/>
      <c r="O88" s="337">
        <f>O24</f>
        <v>0</v>
      </c>
      <c r="P88" s="337"/>
      <c r="Q88" s="337"/>
      <c r="R88" s="337"/>
      <c r="S88" s="337"/>
      <c r="T88" s="337">
        <f>T24</f>
        <v>0</v>
      </c>
      <c r="U88" s="337"/>
      <c r="V88" s="337"/>
      <c r="W88" s="337"/>
      <c r="X88" s="337"/>
      <c r="Y88" s="337">
        <f>Y24</f>
        <v>0</v>
      </c>
      <c r="Z88" s="337"/>
      <c r="AA88" s="337"/>
      <c r="AB88" s="337"/>
      <c r="AC88" s="337"/>
      <c r="AD88" s="337">
        <f>AD24</f>
        <v>0</v>
      </c>
      <c r="AE88" s="337"/>
      <c r="AF88" s="337"/>
      <c r="AG88" s="337"/>
      <c r="AH88" s="337"/>
      <c r="AI88" s="391">
        <f>AI24</f>
        <v>0</v>
      </c>
      <c r="AJ88" s="391"/>
      <c r="AK88" s="391"/>
      <c r="AL88" s="391"/>
      <c r="AM88" s="396"/>
      <c r="AN88" s="345"/>
      <c r="AO88" s="346"/>
      <c r="AP88" s="347"/>
    </row>
    <row r="89" spans="1:42" ht="36" customHeight="1" x14ac:dyDescent="0.15">
      <c r="A89" s="1"/>
      <c r="B89" s="296"/>
      <c r="C89" s="334" t="s">
        <v>61</v>
      </c>
      <c r="D89" s="335"/>
      <c r="E89" s="335"/>
      <c r="F89" s="335"/>
      <c r="G89" s="335"/>
      <c r="H89" s="335"/>
      <c r="I89" s="335"/>
      <c r="J89" s="390">
        <f>J25</f>
        <v>0</v>
      </c>
      <c r="K89" s="391"/>
      <c r="L89" s="391"/>
      <c r="M89" s="391"/>
      <c r="N89" s="391"/>
      <c r="O89" s="337">
        <f>O25</f>
        <v>0</v>
      </c>
      <c r="P89" s="337"/>
      <c r="Q89" s="337"/>
      <c r="R89" s="337"/>
      <c r="S89" s="337"/>
      <c r="T89" s="337">
        <f>T25</f>
        <v>0</v>
      </c>
      <c r="U89" s="337"/>
      <c r="V89" s="337"/>
      <c r="W89" s="337"/>
      <c r="X89" s="337"/>
      <c r="Y89" s="337">
        <f>Y25</f>
        <v>0</v>
      </c>
      <c r="Z89" s="337"/>
      <c r="AA89" s="337"/>
      <c r="AB89" s="337"/>
      <c r="AC89" s="337"/>
      <c r="AD89" s="337">
        <f>AD25</f>
        <v>0</v>
      </c>
      <c r="AE89" s="337"/>
      <c r="AF89" s="337"/>
      <c r="AG89" s="337"/>
      <c r="AH89" s="337"/>
      <c r="AI89" s="391">
        <f>AI25</f>
        <v>0</v>
      </c>
      <c r="AJ89" s="391"/>
      <c r="AK89" s="391"/>
      <c r="AL89" s="391"/>
      <c r="AM89" s="396"/>
      <c r="AN89" s="345"/>
      <c r="AO89" s="346"/>
      <c r="AP89" s="347"/>
    </row>
    <row r="90" spans="1:42" ht="36" customHeight="1" x14ac:dyDescent="0.15">
      <c r="A90" s="1"/>
      <c r="B90" s="333"/>
      <c r="C90" s="330" t="s">
        <v>91</v>
      </c>
      <c r="D90" s="331"/>
      <c r="E90" s="331"/>
      <c r="F90" s="331"/>
      <c r="G90" s="331"/>
      <c r="H90" s="331"/>
      <c r="I90" s="331"/>
      <c r="J90" s="383">
        <f>J26</f>
        <v>0</v>
      </c>
      <c r="K90" s="384"/>
      <c r="L90" s="384"/>
      <c r="M90" s="384"/>
      <c r="N90" s="384"/>
      <c r="O90" s="385">
        <f>O26</f>
        <v>0</v>
      </c>
      <c r="P90" s="385"/>
      <c r="Q90" s="385"/>
      <c r="R90" s="385"/>
      <c r="S90" s="385"/>
      <c r="T90" s="385">
        <f>T26</f>
        <v>0</v>
      </c>
      <c r="U90" s="385"/>
      <c r="V90" s="385"/>
      <c r="W90" s="385"/>
      <c r="X90" s="385"/>
      <c r="Y90" s="385">
        <f>Y26</f>
        <v>0</v>
      </c>
      <c r="Z90" s="385"/>
      <c r="AA90" s="385"/>
      <c r="AB90" s="385"/>
      <c r="AC90" s="385"/>
      <c r="AD90" s="385">
        <f>AD26</f>
        <v>0</v>
      </c>
      <c r="AE90" s="385"/>
      <c r="AF90" s="385"/>
      <c r="AG90" s="385"/>
      <c r="AH90" s="385"/>
      <c r="AI90" s="397">
        <f>AI26</f>
        <v>0</v>
      </c>
      <c r="AJ90" s="397"/>
      <c r="AK90" s="397"/>
      <c r="AL90" s="397"/>
      <c r="AM90" s="398"/>
      <c r="AN90" s="348"/>
      <c r="AO90" s="349"/>
      <c r="AP90" s="350"/>
    </row>
    <row r="91" spans="1:42" ht="15" customHeight="1" x14ac:dyDescent="0.15">
      <c r="A91" s="1"/>
      <c r="B91" s="211" t="s">
        <v>86</v>
      </c>
      <c r="C91" s="321" t="s">
        <v>84</v>
      </c>
      <c r="D91" s="322"/>
      <c r="E91" s="322"/>
      <c r="F91" s="323"/>
      <c r="G91" s="324" t="s">
        <v>120</v>
      </c>
      <c r="H91" s="325"/>
      <c r="I91" s="325"/>
      <c r="J91" s="326" t="s">
        <v>2</v>
      </c>
      <c r="K91" s="327"/>
      <c r="L91" s="327"/>
      <c r="M91" s="327"/>
      <c r="N91" s="327"/>
      <c r="O91" s="328" t="s">
        <v>2</v>
      </c>
      <c r="P91" s="328"/>
      <c r="Q91" s="328"/>
      <c r="R91" s="328"/>
      <c r="S91" s="328"/>
      <c r="T91" s="328" t="s">
        <v>2</v>
      </c>
      <c r="U91" s="328"/>
      <c r="V91" s="328"/>
      <c r="W91" s="328"/>
      <c r="X91" s="328"/>
      <c r="Y91" s="328" t="s">
        <v>2</v>
      </c>
      <c r="Z91" s="328"/>
      <c r="AA91" s="328"/>
      <c r="AB91" s="328"/>
      <c r="AC91" s="328"/>
      <c r="AD91" s="328" t="s">
        <v>2</v>
      </c>
      <c r="AE91" s="328"/>
      <c r="AF91" s="328"/>
      <c r="AG91" s="328"/>
      <c r="AH91" s="328"/>
      <c r="AI91" s="327" t="s">
        <v>2</v>
      </c>
      <c r="AJ91" s="327"/>
      <c r="AK91" s="327"/>
      <c r="AL91" s="327"/>
      <c r="AM91" s="329"/>
      <c r="AN91" s="122"/>
      <c r="AO91" s="202" t="s">
        <v>2</v>
      </c>
      <c r="AP91" s="79" t="s">
        <v>80</v>
      </c>
    </row>
    <row r="92" spans="1:42" ht="16.5" customHeight="1" x14ac:dyDescent="0.15">
      <c r="A92" s="1"/>
      <c r="B92" s="296" t="s">
        <v>79</v>
      </c>
      <c r="C92" s="314" t="s">
        <v>45</v>
      </c>
      <c r="D92" s="299" t="s">
        <v>46</v>
      </c>
      <c r="E92" s="300"/>
      <c r="F92" s="301"/>
      <c r="G92" s="80" t="s">
        <v>47</v>
      </c>
      <c r="H92" s="291">
        <v>4900</v>
      </c>
      <c r="I92" s="292"/>
      <c r="J92" s="320">
        <f t="shared" ref="J92:J109" si="2">J28</f>
        <v>0</v>
      </c>
      <c r="K92" s="318"/>
      <c r="L92" s="318"/>
      <c r="M92" s="318"/>
      <c r="N92" s="318"/>
      <c r="O92" s="222">
        <f t="shared" ref="O92:O109" si="3">O28</f>
        <v>0</v>
      </c>
      <c r="P92" s="222"/>
      <c r="Q92" s="222"/>
      <c r="R92" s="222"/>
      <c r="S92" s="222"/>
      <c r="T92" s="222">
        <f t="shared" ref="T92:T110" si="4">T28</f>
        <v>0</v>
      </c>
      <c r="U92" s="222"/>
      <c r="V92" s="222"/>
      <c r="W92" s="222"/>
      <c r="X92" s="222"/>
      <c r="Y92" s="222">
        <f t="shared" ref="Y92:Y109" si="5">Y28</f>
        <v>0</v>
      </c>
      <c r="Z92" s="222"/>
      <c r="AA92" s="222"/>
      <c r="AB92" s="222"/>
      <c r="AC92" s="222"/>
      <c r="AD92" s="222">
        <f t="shared" ref="AD92:AD109" si="6">AD28</f>
        <v>0</v>
      </c>
      <c r="AE92" s="222"/>
      <c r="AF92" s="222"/>
      <c r="AG92" s="222"/>
      <c r="AH92" s="222"/>
      <c r="AI92" s="318">
        <f t="shared" ref="AI92:AI109" si="7">AI28</f>
        <v>0</v>
      </c>
      <c r="AJ92" s="318"/>
      <c r="AK92" s="318"/>
      <c r="AL92" s="318"/>
      <c r="AM92" s="319"/>
      <c r="AN92" s="80" t="s">
        <v>47</v>
      </c>
      <c r="AO92" s="203">
        <f t="shared" ref="AO92:AP109" si="8">AO28</f>
        <v>0</v>
      </c>
      <c r="AP92" s="51">
        <f t="shared" si="8"/>
        <v>0</v>
      </c>
    </row>
    <row r="93" spans="1:42" ht="16.5" customHeight="1" x14ac:dyDescent="0.15">
      <c r="A93" s="1"/>
      <c r="B93" s="296"/>
      <c r="C93" s="306"/>
      <c r="D93" s="315" t="s">
        <v>48</v>
      </c>
      <c r="E93" s="316"/>
      <c r="F93" s="317"/>
      <c r="G93" s="80" t="s">
        <v>49</v>
      </c>
      <c r="H93" s="291">
        <v>5900</v>
      </c>
      <c r="I93" s="292"/>
      <c r="J93" s="320">
        <f t="shared" si="2"/>
        <v>0</v>
      </c>
      <c r="K93" s="318"/>
      <c r="L93" s="318"/>
      <c r="M93" s="318"/>
      <c r="N93" s="318"/>
      <c r="O93" s="222">
        <f t="shared" si="3"/>
        <v>0</v>
      </c>
      <c r="P93" s="222"/>
      <c r="Q93" s="222"/>
      <c r="R93" s="222"/>
      <c r="S93" s="222"/>
      <c r="T93" s="222">
        <f t="shared" si="4"/>
        <v>0</v>
      </c>
      <c r="U93" s="222"/>
      <c r="V93" s="222"/>
      <c r="W93" s="222"/>
      <c r="X93" s="222"/>
      <c r="Y93" s="222">
        <f t="shared" si="5"/>
        <v>0</v>
      </c>
      <c r="Z93" s="222"/>
      <c r="AA93" s="222"/>
      <c r="AB93" s="222"/>
      <c r="AC93" s="222"/>
      <c r="AD93" s="222">
        <f t="shared" si="6"/>
        <v>0</v>
      </c>
      <c r="AE93" s="222"/>
      <c r="AF93" s="222"/>
      <c r="AG93" s="222"/>
      <c r="AH93" s="222"/>
      <c r="AI93" s="318">
        <f t="shared" si="7"/>
        <v>0</v>
      </c>
      <c r="AJ93" s="318"/>
      <c r="AK93" s="318"/>
      <c r="AL93" s="318"/>
      <c r="AM93" s="319"/>
      <c r="AN93" s="80" t="s">
        <v>49</v>
      </c>
      <c r="AO93" s="203">
        <f t="shared" si="8"/>
        <v>0</v>
      </c>
      <c r="AP93" s="51">
        <f t="shared" si="8"/>
        <v>0</v>
      </c>
    </row>
    <row r="94" spans="1:42" ht="16.5" customHeight="1" x14ac:dyDescent="0.15">
      <c r="A94" s="1"/>
      <c r="B94" s="296"/>
      <c r="C94" s="306"/>
      <c r="D94" s="315" t="s">
        <v>50</v>
      </c>
      <c r="E94" s="316"/>
      <c r="F94" s="317"/>
      <c r="G94" s="80" t="s">
        <v>51</v>
      </c>
      <c r="H94" s="291">
        <v>2300</v>
      </c>
      <c r="I94" s="292"/>
      <c r="J94" s="320">
        <f t="shared" si="2"/>
        <v>0</v>
      </c>
      <c r="K94" s="318"/>
      <c r="L94" s="318"/>
      <c r="M94" s="318"/>
      <c r="N94" s="318"/>
      <c r="O94" s="222">
        <f t="shared" si="3"/>
        <v>0</v>
      </c>
      <c r="P94" s="222"/>
      <c r="Q94" s="222"/>
      <c r="R94" s="222"/>
      <c r="S94" s="222"/>
      <c r="T94" s="222">
        <f t="shared" si="4"/>
        <v>0</v>
      </c>
      <c r="U94" s="222"/>
      <c r="V94" s="222"/>
      <c r="W94" s="222"/>
      <c r="X94" s="222"/>
      <c r="Y94" s="222">
        <f t="shared" si="5"/>
        <v>0</v>
      </c>
      <c r="Z94" s="222"/>
      <c r="AA94" s="222"/>
      <c r="AB94" s="222"/>
      <c r="AC94" s="222"/>
      <c r="AD94" s="222">
        <f t="shared" si="6"/>
        <v>0</v>
      </c>
      <c r="AE94" s="222"/>
      <c r="AF94" s="222"/>
      <c r="AG94" s="222"/>
      <c r="AH94" s="222"/>
      <c r="AI94" s="318">
        <f t="shared" si="7"/>
        <v>0</v>
      </c>
      <c r="AJ94" s="318"/>
      <c r="AK94" s="318"/>
      <c r="AL94" s="318"/>
      <c r="AM94" s="319"/>
      <c r="AN94" s="80" t="s">
        <v>51</v>
      </c>
      <c r="AO94" s="203">
        <f t="shared" si="8"/>
        <v>0</v>
      </c>
      <c r="AP94" s="51">
        <f t="shared" si="8"/>
        <v>0</v>
      </c>
    </row>
    <row r="95" spans="1:42" ht="16.5" customHeight="1" x14ac:dyDescent="0.15">
      <c r="A95" s="1"/>
      <c r="B95" s="296"/>
      <c r="C95" s="306"/>
      <c r="D95" s="299" t="s">
        <v>52</v>
      </c>
      <c r="E95" s="300"/>
      <c r="F95" s="301"/>
      <c r="G95" s="80" t="s">
        <v>53</v>
      </c>
      <c r="H95" s="291">
        <v>4100</v>
      </c>
      <c r="I95" s="292"/>
      <c r="J95" s="320">
        <f t="shared" si="2"/>
        <v>0</v>
      </c>
      <c r="K95" s="318"/>
      <c r="L95" s="318"/>
      <c r="M95" s="318"/>
      <c r="N95" s="318"/>
      <c r="O95" s="222">
        <f t="shared" si="3"/>
        <v>0</v>
      </c>
      <c r="P95" s="222"/>
      <c r="Q95" s="222"/>
      <c r="R95" s="222"/>
      <c r="S95" s="222"/>
      <c r="T95" s="222">
        <f t="shared" si="4"/>
        <v>0</v>
      </c>
      <c r="U95" s="222"/>
      <c r="V95" s="222"/>
      <c r="W95" s="222"/>
      <c r="X95" s="222"/>
      <c r="Y95" s="222">
        <f t="shared" si="5"/>
        <v>0</v>
      </c>
      <c r="Z95" s="222"/>
      <c r="AA95" s="222"/>
      <c r="AB95" s="222"/>
      <c r="AC95" s="222"/>
      <c r="AD95" s="222">
        <f t="shared" si="6"/>
        <v>0</v>
      </c>
      <c r="AE95" s="222"/>
      <c r="AF95" s="222"/>
      <c r="AG95" s="222"/>
      <c r="AH95" s="222"/>
      <c r="AI95" s="318">
        <f t="shared" si="7"/>
        <v>0</v>
      </c>
      <c r="AJ95" s="318"/>
      <c r="AK95" s="318"/>
      <c r="AL95" s="318"/>
      <c r="AM95" s="319"/>
      <c r="AN95" s="80" t="s">
        <v>53</v>
      </c>
      <c r="AO95" s="203">
        <f t="shared" si="8"/>
        <v>0</v>
      </c>
      <c r="AP95" s="51">
        <f t="shared" si="8"/>
        <v>0</v>
      </c>
    </row>
    <row r="96" spans="1:42" ht="16.5" customHeight="1" x14ac:dyDescent="0.15">
      <c r="A96" s="1"/>
      <c r="B96" s="296"/>
      <c r="C96" s="306"/>
      <c r="D96" s="299" t="s">
        <v>54</v>
      </c>
      <c r="E96" s="300"/>
      <c r="F96" s="301"/>
      <c r="G96" s="80" t="s">
        <v>55</v>
      </c>
      <c r="H96" s="291">
        <v>5600</v>
      </c>
      <c r="I96" s="292"/>
      <c r="J96" s="320">
        <f t="shared" si="2"/>
        <v>0</v>
      </c>
      <c r="K96" s="318"/>
      <c r="L96" s="318"/>
      <c r="M96" s="318"/>
      <c r="N96" s="318"/>
      <c r="O96" s="222">
        <f t="shared" si="3"/>
        <v>0</v>
      </c>
      <c r="P96" s="222"/>
      <c r="Q96" s="222"/>
      <c r="R96" s="222"/>
      <c r="S96" s="222"/>
      <c r="T96" s="222">
        <f t="shared" si="4"/>
        <v>0</v>
      </c>
      <c r="U96" s="222"/>
      <c r="V96" s="222"/>
      <c r="W96" s="222"/>
      <c r="X96" s="222"/>
      <c r="Y96" s="222">
        <f t="shared" si="5"/>
        <v>0</v>
      </c>
      <c r="Z96" s="222"/>
      <c r="AA96" s="222"/>
      <c r="AB96" s="222"/>
      <c r="AC96" s="222"/>
      <c r="AD96" s="222">
        <f t="shared" si="6"/>
        <v>0</v>
      </c>
      <c r="AE96" s="222"/>
      <c r="AF96" s="222"/>
      <c r="AG96" s="222"/>
      <c r="AH96" s="222"/>
      <c r="AI96" s="318">
        <f t="shared" si="7"/>
        <v>0</v>
      </c>
      <c r="AJ96" s="318"/>
      <c r="AK96" s="318"/>
      <c r="AL96" s="318"/>
      <c r="AM96" s="319"/>
      <c r="AN96" s="80" t="s">
        <v>55</v>
      </c>
      <c r="AO96" s="203">
        <f t="shared" si="8"/>
        <v>0</v>
      </c>
      <c r="AP96" s="51">
        <f t="shared" si="8"/>
        <v>0</v>
      </c>
    </row>
    <row r="97" spans="1:43" ht="16.5" customHeight="1" x14ac:dyDescent="0.15">
      <c r="A97" s="1"/>
      <c r="B97" s="296"/>
      <c r="C97" s="306"/>
      <c r="D97" s="299" t="s">
        <v>56</v>
      </c>
      <c r="E97" s="300"/>
      <c r="F97" s="301"/>
      <c r="G97" s="80" t="s">
        <v>57</v>
      </c>
      <c r="H97" s="291">
        <v>4300</v>
      </c>
      <c r="I97" s="292"/>
      <c r="J97" s="320">
        <f t="shared" si="2"/>
        <v>0</v>
      </c>
      <c r="K97" s="318"/>
      <c r="L97" s="318"/>
      <c r="M97" s="318"/>
      <c r="N97" s="318"/>
      <c r="O97" s="222">
        <f t="shared" si="3"/>
        <v>0</v>
      </c>
      <c r="P97" s="222"/>
      <c r="Q97" s="222"/>
      <c r="R97" s="222"/>
      <c r="S97" s="222"/>
      <c r="T97" s="222">
        <f t="shared" si="4"/>
        <v>0</v>
      </c>
      <c r="U97" s="222"/>
      <c r="V97" s="222"/>
      <c r="W97" s="222"/>
      <c r="X97" s="222"/>
      <c r="Y97" s="222">
        <f t="shared" si="5"/>
        <v>0</v>
      </c>
      <c r="Z97" s="222"/>
      <c r="AA97" s="222"/>
      <c r="AB97" s="222"/>
      <c r="AC97" s="222"/>
      <c r="AD97" s="222">
        <f t="shared" si="6"/>
        <v>0</v>
      </c>
      <c r="AE97" s="222"/>
      <c r="AF97" s="222"/>
      <c r="AG97" s="222"/>
      <c r="AH97" s="222"/>
      <c r="AI97" s="318">
        <f t="shared" si="7"/>
        <v>0</v>
      </c>
      <c r="AJ97" s="318"/>
      <c r="AK97" s="318"/>
      <c r="AL97" s="318"/>
      <c r="AM97" s="319"/>
      <c r="AN97" s="80" t="s">
        <v>57</v>
      </c>
      <c r="AO97" s="203">
        <f t="shared" si="8"/>
        <v>0</v>
      </c>
      <c r="AP97" s="51">
        <f t="shared" si="8"/>
        <v>0</v>
      </c>
    </row>
    <row r="98" spans="1:43" ht="16.5" customHeight="1" x14ac:dyDescent="0.15">
      <c r="A98" s="1"/>
      <c r="B98" s="296"/>
      <c r="C98" s="307"/>
      <c r="D98" s="230" t="s">
        <v>58</v>
      </c>
      <c r="E98" s="231"/>
      <c r="F98" s="232"/>
      <c r="G98" s="81" t="s">
        <v>59</v>
      </c>
      <c r="H98" s="233">
        <v>30000</v>
      </c>
      <c r="I98" s="234"/>
      <c r="J98" s="379">
        <f t="shared" si="2"/>
        <v>0</v>
      </c>
      <c r="K98" s="374"/>
      <c r="L98" s="374"/>
      <c r="M98" s="374"/>
      <c r="N98" s="374"/>
      <c r="O98" s="223">
        <f t="shared" si="3"/>
        <v>0</v>
      </c>
      <c r="P98" s="223"/>
      <c r="Q98" s="223"/>
      <c r="R98" s="223"/>
      <c r="S98" s="223"/>
      <c r="T98" s="223">
        <f t="shared" si="4"/>
        <v>0</v>
      </c>
      <c r="U98" s="223"/>
      <c r="V98" s="223"/>
      <c r="W98" s="223"/>
      <c r="X98" s="223"/>
      <c r="Y98" s="223">
        <f t="shared" si="5"/>
        <v>0</v>
      </c>
      <c r="Z98" s="223"/>
      <c r="AA98" s="223"/>
      <c r="AB98" s="223"/>
      <c r="AC98" s="223"/>
      <c r="AD98" s="223">
        <f t="shared" si="6"/>
        <v>0</v>
      </c>
      <c r="AE98" s="223"/>
      <c r="AF98" s="223"/>
      <c r="AG98" s="223"/>
      <c r="AH98" s="223"/>
      <c r="AI98" s="374">
        <f t="shared" si="7"/>
        <v>0</v>
      </c>
      <c r="AJ98" s="374"/>
      <c r="AK98" s="374"/>
      <c r="AL98" s="374"/>
      <c r="AM98" s="375"/>
      <c r="AN98" s="81" t="s">
        <v>59</v>
      </c>
      <c r="AO98" s="204">
        <f t="shared" si="8"/>
        <v>0</v>
      </c>
      <c r="AP98" s="52">
        <f t="shared" si="8"/>
        <v>0</v>
      </c>
    </row>
    <row r="99" spans="1:43" ht="16.5" customHeight="1" x14ac:dyDescent="0.15">
      <c r="A99" s="1"/>
      <c r="B99" s="296"/>
      <c r="C99" s="305" t="s">
        <v>62</v>
      </c>
      <c r="D99" s="308" t="s">
        <v>46</v>
      </c>
      <c r="E99" s="309"/>
      <c r="F99" s="310"/>
      <c r="G99" s="82" t="s">
        <v>65</v>
      </c>
      <c r="H99" s="311">
        <v>5100</v>
      </c>
      <c r="I99" s="312"/>
      <c r="J99" s="380">
        <f t="shared" si="2"/>
        <v>0</v>
      </c>
      <c r="K99" s="381"/>
      <c r="L99" s="381"/>
      <c r="M99" s="381"/>
      <c r="N99" s="381"/>
      <c r="O99" s="313">
        <f t="shared" si="3"/>
        <v>0</v>
      </c>
      <c r="P99" s="313"/>
      <c r="Q99" s="313"/>
      <c r="R99" s="313"/>
      <c r="S99" s="313"/>
      <c r="T99" s="313">
        <f t="shared" si="4"/>
        <v>0</v>
      </c>
      <c r="U99" s="313"/>
      <c r="V99" s="313"/>
      <c r="W99" s="313"/>
      <c r="X99" s="313"/>
      <c r="Y99" s="313">
        <f t="shared" si="5"/>
        <v>0</v>
      </c>
      <c r="Z99" s="313"/>
      <c r="AA99" s="313"/>
      <c r="AB99" s="313"/>
      <c r="AC99" s="313"/>
      <c r="AD99" s="313">
        <f t="shared" si="6"/>
        <v>0</v>
      </c>
      <c r="AE99" s="313"/>
      <c r="AF99" s="313"/>
      <c r="AG99" s="313"/>
      <c r="AH99" s="313"/>
      <c r="AI99" s="381">
        <f t="shared" si="7"/>
        <v>0</v>
      </c>
      <c r="AJ99" s="381"/>
      <c r="AK99" s="381"/>
      <c r="AL99" s="381"/>
      <c r="AM99" s="382"/>
      <c r="AN99" s="82" t="s">
        <v>65</v>
      </c>
      <c r="AO99" s="205">
        <f t="shared" si="8"/>
        <v>0</v>
      </c>
      <c r="AP99" s="53">
        <f t="shared" si="8"/>
        <v>0</v>
      </c>
    </row>
    <row r="100" spans="1:43" ht="16.5" customHeight="1" x14ac:dyDescent="0.15">
      <c r="A100" s="1"/>
      <c r="B100" s="296"/>
      <c r="C100" s="306"/>
      <c r="D100" s="302" t="s">
        <v>48</v>
      </c>
      <c r="E100" s="303"/>
      <c r="F100" s="304"/>
      <c r="G100" s="80" t="s">
        <v>66</v>
      </c>
      <c r="H100" s="291">
        <v>5300</v>
      </c>
      <c r="I100" s="292"/>
      <c r="J100" s="320">
        <f t="shared" si="2"/>
        <v>0</v>
      </c>
      <c r="K100" s="318"/>
      <c r="L100" s="318"/>
      <c r="M100" s="318"/>
      <c r="N100" s="318"/>
      <c r="O100" s="222">
        <f t="shared" si="3"/>
        <v>0</v>
      </c>
      <c r="P100" s="222"/>
      <c r="Q100" s="222"/>
      <c r="R100" s="222"/>
      <c r="S100" s="222"/>
      <c r="T100" s="222">
        <f t="shared" si="4"/>
        <v>0</v>
      </c>
      <c r="U100" s="222"/>
      <c r="V100" s="222"/>
      <c r="W100" s="222"/>
      <c r="X100" s="222"/>
      <c r="Y100" s="222">
        <f t="shared" si="5"/>
        <v>0</v>
      </c>
      <c r="Z100" s="222"/>
      <c r="AA100" s="222"/>
      <c r="AB100" s="222"/>
      <c r="AC100" s="222"/>
      <c r="AD100" s="222">
        <f t="shared" si="6"/>
        <v>0</v>
      </c>
      <c r="AE100" s="222"/>
      <c r="AF100" s="222"/>
      <c r="AG100" s="222"/>
      <c r="AH100" s="222"/>
      <c r="AI100" s="318">
        <f t="shared" si="7"/>
        <v>0</v>
      </c>
      <c r="AJ100" s="318"/>
      <c r="AK100" s="318"/>
      <c r="AL100" s="318"/>
      <c r="AM100" s="319"/>
      <c r="AN100" s="80" t="s">
        <v>66</v>
      </c>
      <c r="AO100" s="203">
        <f t="shared" si="8"/>
        <v>0</v>
      </c>
      <c r="AP100" s="51">
        <f t="shared" si="8"/>
        <v>0</v>
      </c>
    </row>
    <row r="101" spans="1:43" ht="16.5" customHeight="1" x14ac:dyDescent="0.15">
      <c r="A101" s="1"/>
      <c r="B101" s="296"/>
      <c r="C101" s="306"/>
      <c r="D101" s="302" t="s">
        <v>50</v>
      </c>
      <c r="E101" s="303"/>
      <c r="F101" s="304"/>
      <c r="G101" s="80" t="s">
        <v>67</v>
      </c>
      <c r="H101" s="291">
        <v>3100</v>
      </c>
      <c r="I101" s="292"/>
      <c r="J101" s="320">
        <f t="shared" si="2"/>
        <v>0</v>
      </c>
      <c r="K101" s="318"/>
      <c r="L101" s="318"/>
      <c r="M101" s="318"/>
      <c r="N101" s="318"/>
      <c r="O101" s="222">
        <f t="shared" si="3"/>
        <v>0</v>
      </c>
      <c r="P101" s="222"/>
      <c r="Q101" s="222"/>
      <c r="R101" s="222"/>
      <c r="S101" s="222"/>
      <c r="T101" s="222">
        <f t="shared" si="4"/>
        <v>0</v>
      </c>
      <c r="U101" s="222"/>
      <c r="V101" s="222"/>
      <c r="W101" s="222"/>
      <c r="X101" s="222"/>
      <c r="Y101" s="222">
        <f t="shared" si="5"/>
        <v>0</v>
      </c>
      <c r="Z101" s="222"/>
      <c r="AA101" s="222"/>
      <c r="AB101" s="222"/>
      <c r="AC101" s="222"/>
      <c r="AD101" s="222">
        <f t="shared" si="6"/>
        <v>0</v>
      </c>
      <c r="AE101" s="222"/>
      <c r="AF101" s="222"/>
      <c r="AG101" s="222"/>
      <c r="AH101" s="222"/>
      <c r="AI101" s="318">
        <f t="shared" si="7"/>
        <v>0</v>
      </c>
      <c r="AJ101" s="318"/>
      <c r="AK101" s="318"/>
      <c r="AL101" s="318"/>
      <c r="AM101" s="319"/>
      <c r="AN101" s="80" t="s">
        <v>67</v>
      </c>
      <c r="AO101" s="203">
        <f t="shared" si="8"/>
        <v>0</v>
      </c>
      <c r="AP101" s="51">
        <f t="shared" si="8"/>
        <v>0</v>
      </c>
    </row>
    <row r="102" spans="1:43" ht="16.5" customHeight="1" x14ac:dyDescent="0.15">
      <c r="A102" s="1"/>
      <c r="B102" s="296"/>
      <c r="C102" s="306"/>
      <c r="D102" s="299" t="s">
        <v>63</v>
      </c>
      <c r="E102" s="300"/>
      <c r="F102" s="301"/>
      <c r="G102" s="80" t="s">
        <v>68</v>
      </c>
      <c r="H102" s="291">
        <v>10900</v>
      </c>
      <c r="I102" s="292"/>
      <c r="J102" s="320">
        <f t="shared" si="2"/>
        <v>0</v>
      </c>
      <c r="K102" s="318"/>
      <c r="L102" s="318"/>
      <c r="M102" s="318"/>
      <c r="N102" s="318"/>
      <c r="O102" s="222">
        <f t="shared" si="3"/>
        <v>0</v>
      </c>
      <c r="P102" s="222"/>
      <c r="Q102" s="222"/>
      <c r="R102" s="222"/>
      <c r="S102" s="222"/>
      <c r="T102" s="222">
        <f t="shared" si="4"/>
        <v>0</v>
      </c>
      <c r="U102" s="222"/>
      <c r="V102" s="222"/>
      <c r="W102" s="222"/>
      <c r="X102" s="222"/>
      <c r="Y102" s="222">
        <f t="shared" si="5"/>
        <v>0</v>
      </c>
      <c r="Z102" s="222"/>
      <c r="AA102" s="222"/>
      <c r="AB102" s="222"/>
      <c r="AC102" s="222"/>
      <c r="AD102" s="222">
        <f t="shared" si="6"/>
        <v>0</v>
      </c>
      <c r="AE102" s="222"/>
      <c r="AF102" s="222"/>
      <c r="AG102" s="222"/>
      <c r="AH102" s="222"/>
      <c r="AI102" s="318">
        <f t="shared" si="7"/>
        <v>0</v>
      </c>
      <c r="AJ102" s="318"/>
      <c r="AK102" s="318"/>
      <c r="AL102" s="318"/>
      <c r="AM102" s="319"/>
      <c r="AN102" s="80" t="s">
        <v>68</v>
      </c>
      <c r="AO102" s="203">
        <f t="shared" si="8"/>
        <v>0</v>
      </c>
      <c r="AP102" s="51">
        <f t="shared" si="8"/>
        <v>0</v>
      </c>
    </row>
    <row r="103" spans="1:43" ht="16.5" customHeight="1" x14ac:dyDescent="0.15">
      <c r="A103" s="1"/>
      <c r="B103" s="296"/>
      <c r="C103" s="306"/>
      <c r="D103" s="299" t="s">
        <v>52</v>
      </c>
      <c r="E103" s="300"/>
      <c r="F103" s="301"/>
      <c r="G103" s="80" t="s">
        <v>69</v>
      </c>
      <c r="H103" s="291">
        <v>5000</v>
      </c>
      <c r="I103" s="292"/>
      <c r="J103" s="320">
        <f t="shared" si="2"/>
        <v>0</v>
      </c>
      <c r="K103" s="318"/>
      <c r="L103" s="318"/>
      <c r="M103" s="318"/>
      <c r="N103" s="318"/>
      <c r="O103" s="222">
        <f t="shared" si="3"/>
        <v>0</v>
      </c>
      <c r="P103" s="222"/>
      <c r="Q103" s="222"/>
      <c r="R103" s="222"/>
      <c r="S103" s="222"/>
      <c r="T103" s="222">
        <f t="shared" si="4"/>
        <v>0</v>
      </c>
      <c r="U103" s="222"/>
      <c r="V103" s="222"/>
      <c r="W103" s="222"/>
      <c r="X103" s="222"/>
      <c r="Y103" s="222">
        <f t="shared" si="5"/>
        <v>0</v>
      </c>
      <c r="Z103" s="222"/>
      <c r="AA103" s="222"/>
      <c r="AB103" s="222"/>
      <c r="AC103" s="222"/>
      <c r="AD103" s="222">
        <f t="shared" si="6"/>
        <v>0</v>
      </c>
      <c r="AE103" s="222"/>
      <c r="AF103" s="222"/>
      <c r="AG103" s="222"/>
      <c r="AH103" s="222"/>
      <c r="AI103" s="318">
        <f t="shared" si="7"/>
        <v>0</v>
      </c>
      <c r="AJ103" s="318"/>
      <c r="AK103" s="318"/>
      <c r="AL103" s="318"/>
      <c r="AM103" s="319"/>
      <c r="AN103" s="80" t="s">
        <v>69</v>
      </c>
      <c r="AO103" s="203">
        <f t="shared" si="8"/>
        <v>0</v>
      </c>
      <c r="AP103" s="51">
        <f t="shared" si="8"/>
        <v>0</v>
      </c>
    </row>
    <row r="104" spans="1:43" ht="16.5" customHeight="1" x14ac:dyDescent="0.15">
      <c r="A104" s="1"/>
      <c r="B104" s="296"/>
      <c r="C104" s="306"/>
      <c r="D104" s="299" t="s">
        <v>58</v>
      </c>
      <c r="E104" s="300"/>
      <c r="F104" s="301"/>
      <c r="G104" s="80" t="s">
        <v>70</v>
      </c>
      <c r="H104" s="291">
        <v>30000</v>
      </c>
      <c r="I104" s="292"/>
      <c r="J104" s="320">
        <f t="shared" si="2"/>
        <v>0</v>
      </c>
      <c r="K104" s="318"/>
      <c r="L104" s="318"/>
      <c r="M104" s="318"/>
      <c r="N104" s="318"/>
      <c r="O104" s="222">
        <f t="shared" si="3"/>
        <v>0</v>
      </c>
      <c r="P104" s="222"/>
      <c r="Q104" s="222"/>
      <c r="R104" s="222"/>
      <c r="S104" s="222"/>
      <c r="T104" s="222">
        <f t="shared" si="4"/>
        <v>0</v>
      </c>
      <c r="U104" s="222"/>
      <c r="V104" s="222"/>
      <c r="W104" s="222"/>
      <c r="X104" s="222"/>
      <c r="Y104" s="222">
        <f t="shared" si="5"/>
        <v>0</v>
      </c>
      <c r="Z104" s="222"/>
      <c r="AA104" s="222"/>
      <c r="AB104" s="222"/>
      <c r="AC104" s="222"/>
      <c r="AD104" s="222">
        <f t="shared" si="6"/>
        <v>0</v>
      </c>
      <c r="AE104" s="222"/>
      <c r="AF104" s="222"/>
      <c r="AG104" s="222"/>
      <c r="AH104" s="222"/>
      <c r="AI104" s="318">
        <f t="shared" si="7"/>
        <v>0</v>
      </c>
      <c r="AJ104" s="318"/>
      <c r="AK104" s="318"/>
      <c r="AL104" s="318"/>
      <c r="AM104" s="319"/>
      <c r="AN104" s="80" t="s">
        <v>70</v>
      </c>
      <c r="AO104" s="203">
        <f t="shared" si="8"/>
        <v>0</v>
      </c>
      <c r="AP104" s="51">
        <f t="shared" si="8"/>
        <v>0</v>
      </c>
    </row>
    <row r="105" spans="1:43" s="30" customFormat="1" ht="16.5" customHeight="1" x14ac:dyDescent="0.15">
      <c r="A105" s="28"/>
      <c r="B105" s="296"/>
      <c r="C105" s="307"/>
      <c r="D105" s="230" t="s">
        <v>64</v>
      </c>
      <c r="E105" s="231"/>
      <c r="F105" s="232"/>
      <c r="G105" s="83" t="s">
        <v>71</v>
      </c>
      <c r="H105" s="233">
        <v>7800</v>
      </c>
      <c r="I105" s="234"/>
      <c r="J105" s="379">
        <f t="shared" si="2"/>
        <v>0</v>
      </c>
      <c r="K105" s="374"/>
      <c r="L105" s="374"/>
      <c r="M105" s="374"/>
      <c r="N105" s="374"/>
      <c r="O105" s="223">
        <f t="shared" si="3"/>
        <v>0</v>
      </c>
      <c r="P105" s="223"/>
      <c r="Q105" s="223"/>
      <c r="R105" s="223"/>
      <c r="S105" s="223"/>
      <c r="T105" s="223">
        <f t="shared" si="4"/>
        <v>0</v>
      </c>
      <c r="U105" s="223"/>
      <c r="V105" s="223"/>
      <c r="W105" s="223"/>
      <c r="X105" s="223"/>
      <c r="Y105" s="223">
        <f t="shared" si="5"/>
        <v>0</v>
      </c>
      <c r="Z105" s="223"/>
      <c r="AA105" s="223"/>
      <c r="AB105" s="223"/>
      <c r="AC105" s="223"/>
      <c r="AD105" s="223">
        <f t="shared" si="6"/>
        <v>0</v>
      </c>
      <c r="AE105" s="223"/>
      <c r="AF105" s="223"/>
      <c r="AG105" s="223"/>
      <c r="AH105" s="223"/>
      <c r="AI105" s="374">
        <f t="shared" si="7"/>
        <v>0</v>
      </c>
      <c r="AJ105" s="374"/>
      <c r="AK105" s="374"/>
      <c r="AL105" s="374"/>
      <c r="AM105" s="375"/>
      <c r="AN105" s="83" t="s">
        <v>71</v>
      </c>
      <c r="AO105" s="206">
        <f t="shared" si="8"/>
        <v>0</v>
      </c>
      <c r="AP105" s="54">
        <f t="shared" si="8"/>
        <v>0</v>
      </c>
    </row>
    <row r="106" spans="1:43" ht="21.75" customHeight="1" x14ac:dyDescent="0.15">
      <c r="A106" s="1"/>
      <c r="B106" s="296"/>
      <c r="C106" s="224" t="s">
        <v>146</v>
      </c>
      <c r="D106" s="225"/>
      <c r="E106" s="225"/>
      <c r="F106" s="226"/>
      <c r="G106" s="84" t="s">
        <v>74</v>
      </c>
      <c r="H106" s="227">
        <v>7100</v>
      </c>
      <c r="I106" s="228"/>
      <c r="J106" s="376">
        <f t="shared" si="2"/>
        <v>0</v>
      </c>
      <c r="K106" s="377"/>
      <c r="L106" s="377"/>
      <c r="M106" s="377"/>
      <c r="N106" s="377"/>
      <c r="O106" s="229">
        <f t="shared" si="3"/>
        <v>0</v>
      </c>
      <c r="P106" s="229"/>
      <c r="Q106" s="229"/>
      <c r="R106" s="229"/>
      <c r="S106" s="229"/>
      <c r="T106" s="229">
        <f t="shared" si="4"/>
        <v>0</v>
      </c>
      <c r="U106" s="229"/>
      <c r="V106" s="229"/>
      <c r="W106" s="229"/>
      <c r="X106" s="229"/>
      <c r="Y106" s="229">
        <f t="shared" si="5"/>
        <v>0</v>
      </c>
      <c r="Z106" s="229"/>
      <c r="AA106" s="229"/>
      <c r="AB106" s="229"/>
      <c r="AC106" s="229"/>
      <c r="AD106" s="229">
        <f t="shared" si="6"/>
        <v>0</v>
      </c>
      <c r="AE106" s="229"/>
      <c r="AF106" s="229"/>
      <c r="AG106" s="229"/>
      <c r="AH106" s="229"/>
      <c r="AI106" s="377">
        <f t="shared" si="7"/>
        <v>0</v>
      </c>
      <c r="AJ106" s="377"/>
      <c r="AK106" s="377"/>
      <c r="AL106" s="377"/>
      <c r="AM106" s="378"/>
      <c r="AN106" s="84" t="s">
        <v>74</v>
      </c>
      <c r="AO106" s="207">
        <f t="shared" si="8"/>
        <v>0</v>
      </c>
      <c r="AP106" s="55">
        <f t="shared" si="8"/>
        <v>0</v>
      </c>
    </row>
    <row r="107" spans="1:43" ht="24" customHeight="1" x14ac:dyDescent="0.15">
      <c r="A107" s="1"/>
      <c r="B107" s="296"/>
      <c r="C107" s="293" t="s">
        <v>78</v>
      </c>
      <c r="D107" s="294"/>
      <c r="E107" s="294"/>
      <c r="F107" s="295"/>
      <c r="G107" s="80" t="s">
        <v>75</v>
      </c>
      <c r="H107" s="291">
        <v>6300</v>
      </c>
      <c r="I107" s="292"/>
      <c r="J107" s="320">
        <f t="shared" si="2"/>
        <v>0</v>
      </c>
      <c r="K107" s="318"/>
      <c r="L107" s="318"/>
      <c r="M107" s="318"/>
      <c r="N107" s="318"/>
      <c r="O107" s="222">
        <f t="shared" si="3"/>
        <v>0</v>
      </c>
      <c r="P107" s="222"/>
      <c r="Q107" s="222"/>
      <c r="R107" s="222"/>
      <c r="S107" s="222"/>
      <c r="T107" s="222">
        <f t="shared" si="4"/>
        <v>0</v>
      </c>
      <c r="U107" s="222"/>
      <c r="V107" s="222"/>
      <c r="W107" s="222"/>
      <c r="X107" s="222"/>
      <c r="Y107" s="222">
        <f t="shared" si="5"/>
        <v>0</v>
      </c>
      <c r="Z107" s="222"/>
      <c r="AA107" s="222"/>
      <c r="AB107" s="222"/>
      <c r="AC107" s="222"/>
      <c r="AD107" s="222">
        <f t="shared" si="6"/>
        <v>0</v>
      </c>
      <c r="AE107" s="222"/>
      <c r="AF107" s="222"/>
      <c r="AG107" s="222"/>
      <c r="AH107" s="222"/>
      <c r="AI107" s="318">
        <f t="shared" si="7"/>
        <v>0</v>
      </c>
      <c r="AJ107" s="318"/>
      <c r="AK107" s="318"/>
      <c r="AL107" s="318"/>
      <c r="AM107" s="319"/>
      <c r="AN107" s="80" t="s">
        <v>75</v>
      </c>
      <c r="AO107" s="203">
        <f t="shared" si="8"/>
        <v>0</v>
      </c>
      <c r="AP107" s="51">
        <f t="shared" si="8"/>
        <v>0</v>
      </c>
    </row>
    <row r="108" spans="1:43" ht="16.5" customHeight="1" x14ac:dyDescent="0.15">
      <c r="A108" s="1"/>
      <c r="B108" s="296"/>
      <c r="C108" s="288" t="s">
        <v>72</v>
      </c>
      <c r="D108" s="289"/>
      <c r="E108" s="289"/>
      <c r="F108" s="290"/>
      <c r="G108" s="80" t="s">
        <v>76</v>
      </c>
      <c r="H108" s="291">
        <v>6300</v>
      </c>
      <c r="I108" s="292"/>
      <c r="J108" s="320">
        <f t="shared" si="2"/>
        <v>0</v>
      </c>
      <c r="K108" s="318"/>
      <c r="L108" s="318"/>
      <c r="M108" s="318"/>
      <c r="N108" s="318"/>
      <c r="O108" s="222">
        <f t="shared" si="3"/>
        <v>0</v>
      </c>
      <c r="P108" s="222"/>
      <c r="Q108" s="222"/>
      <c r="R108" s="222"/>
      <c r="S108" s="222"/>
      <c r="T108" s="222">
        <f t="shared" si="4"/>
        <v>0</v>
      </c>
      <c r="U108" s="222"/>
      <c r="V108" s="222"/>
      <c r="W108" s="222"/>
      <c r="X108" s="222"/>
      <c r="Y108" s="222">
        <f t="shared" si="5"/>
        <v>0</v>
      </c>
      <c r="Z108" s="222"/>
      <c r="AA108" s="222"/>
      <c r="AB108" s="222"/>
      <c r="AC108" s="222"/>
      <c r="AD108" s="222">
        <f t="shared" si="6"/>
        <v>0</v>
      </c>
      <c r="AE108" s="222"/>
      <c r="AF108" s="222"/>
      <c r="AG108" s="222"/>
      <c r="AH108" s="222"/>
      <c r="AI108" s="318">
        <f t="shared" si="7"/>
        <v>0</v>
      </c>
      <c r="AJ108" s="318"/>
      <c r="AK108" s="318"/>
      <c r="AL108" s="318"/>
      <c r="AM108" s="319"/>
      <c r="AN108" s="80" t="s">
        <v>76</v>
      </c>
      <c r="AO108" s="203">
        <f t="shared" si="8"/>
        <v>0</v>
      </c>
      <c r="AP108" s="51">
        <f t="shared" si="8"/>
        <v>0</v>
      </c>
      <c r="AQ108" s="45"/>
    </row>
    <row r="109" spans="1:43" ht="16.5" customHeight="1" x14ac:dyDescent="0.15">
      <c r="A109" s="1"/>
      <c r="B109" s="296"/>
      <c r="C109" s="283" t="s">
        <v>73</v>
      </c>
      <c r="D109" s="284"/>
      <c r="E109" s="284"/>
      <c r="F109" s="285"/>
      <c r="G109" s="81" t="s">
        <v>77</v>
      </c>
      <c r="H109" s="286">
        <v>9800</v>
      </c>
      <c r="I109" s="287"/>
      <c r="J109" s="373">
        <f t="shared" si="2"/>
        <v>0</v>
      </c>
      <c r="K109" s="371"/>
      <c r="L109" s="371"/>
      <c r="M109" s="371"/>
      <c r="N109" s="371"/>
      <c r="O109" s="250">
        <f t="shared" si="3"/>
        <v>0</v>
      </c>
      <c r="P109" s="250"/>
      <c r="Q109" s="250"/>
      <c r="R109" s="250"/>
      <c r="S109" s="250"/>
      <c r="T109" s="250">
        <f t="shared" si="4"/>
        <v>0</v>
      </c>
      <c r="U109" s="250"/>
      <c r="V109" s="250"/>
      <c r="W109" s="250"/>
      <c r="X109" s="250"/>
      <c r="Y109" s="250">
        <f t="shared" si="5"/>
        <v>0</v>
      </c>
      <c r="Z109" s="250"/>
      <c r="AA109" s="250"/>
      <c r="AB109" s="250"/>
      <c r="AC109" s="250"/>
      <c r="AD109" s="250">
        <f t="shared" si="6"/>
        <v>0</v>
      </c>
      <c r="AE109" s="250"/>
      <c r="AF109" s="250"/>
      <c r="AG109" s="250"/>
      <c r="AH109" s="250"/>
      <c r="AI109" s="371">
        <f t="shared" si="7"/>
        <v>0</v>
      </c>
      <c r="AJ109" s="371"/>
      <c r="AK109" s="371"/>
      <c r="AL109" s="371"/>
      <c r="AM109" s="372"/>
      <c r="AN109" s="81" t="s">
        <v>77</v>
      </c>
      <c r="AO109" s="204">
        <f t="shared" si="8"/>
        <v>0</v>
      </c>
      <c r="AP109" s="52">
        <f t="shared" si="8"/>
        <v>0</v>
      </c>
    </row>
    <row r="110" spans="1:43" ht="20.25" customHeight="1" x14ac:dyDescent="0.15">
      <c r="A110" s="1"/>
      <c r="B110" s="275" t="s">
        <v>114</v>
      </c>
      <c r="C110" s="277" t="s">
        <v>138</v>
      </c>
      <c r="D110" s="278"/>
      <c r="E110" s="279"/>
      <c r="F110" s="177"/>
      <c r="G110" s="27"/>
      <c r="H110" s="27"/>
      <c r="I110" s="27"/>
      <c r="J110" s="27"/>
      <c r="K110" s="27"/>
      <c r="L110" s="27"/>
      <c r="M110" s="131" t="s">
        <v>125</v>
      </c>
      <c r="N110" s="189">
        <f>N46</f>
        <v>0</v>
      </c>
      <c r="O110" s="132" t="s">
        <v>82</v>
      </c>
      <c r="P110" s="258" t="s">
        <v>124</v>
      </c>
      <c r="Q110" s="258"/>
      <c r="R110" s="258"/>
      <c r="S110" s="258"/>
      <c r="T110" s="189">
        <f t="shared" si="4"/>
        <v>0</v>
      </c>
      <c r="U110" s="130" t="s">
        <v>123</v>
      </c>
      <c r="V110" s="27"/>
      <c r="W110" s="144" t="s">
        <v>81</v>
      </c>
      <c r="X110" s="192">
        <f>X46</f>
        <v>0</v>
      </c>
      <c r="Y110" s="133" t="s">
        <v>82</v>
      </c>
      <c r="Z110" s="259" t="s">
        <v>127</v>
      </c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406"/>
      <c r="AP110" s="52" t="s">
        <v>122</v>
      </c>
    </row>
    <row r="111" spans="1:43" ht="20.25" customHeight="1" x14ac:dyDescent="0.15">
      <c r="A111" s="1"/>
      <c r="B111" s="276"/>
      <c r="C111" s="280"/>
      <c r="D111" s="281"/>
      <c r="E111" s="282"/>
      <c r="F111" s="297" t="s">
        <v>126</v>
      </c>
      <c r="G111" s="298"/>
      <c r="H111" s="298"/>
      <c r="I111" s="298"/>
      <c r="J111" s="298"/>
      <c r="K111" s="298"/>
      <c r="L111" s="298"/>
      <c r="M111" s="298"/>
      <c r="N111" s="189">
        <f>N47</f>
        <v>0</v>
      </c>
      <c r="O111" s="135" t="s">
        <v>82</v>
      </c>
      <c r="P111" s="136"/>
      <c r="Q111" s="137"/>
      <c r="R111" s="138"/>
      <c r="S111" s="138"/>
      <c r="T111" s="125"/>
      <c r="U111" s="137"/>
      <c r="V111" s="139"/>
      <c r="W111" s="140" t="s">
        <v>81</v>
      </c>
      <c r="X111" s="194">
        <f>X47</f>
        <v>0</v>
      </c>
      <c r="Y111" s="141" t="s">
        <v>82</v>
      </c>
      <c r="Z111" s="261" t="s">
        <v>128</v>
      </c>
      <c r="AA111" s="262"/>
      <c r="AB111" s="262"/>
      <c r="AC111" s="262"/>
      <c r="AD111" s="262"/>
      <c r="AE111" s="262"/>
      <c r="AF111" s="195">
        <f>AF47</f>
        <v>0</v>
      </c>
      <c r="AG111" s="134" t="s">
        <v>82</v>
      </c>
      <c r="AH111" s="263" t="s">
        <v>129</v>
      </c>
      <c r="AI111" s="264"/>
      <c r="AJ111" s="264"/>
      <c r="AK111" s="264"/>
      <c r="AL111" s="264"/>
      <c r="AM111" s="264"/>
      <c r="AN111" s="265"/>
      <c r="AO111" s="208">
        <f>AO47</f>
        <v>0</v>
      </c>
      <c r="AP111" s="201">
        <f>AP47</f>
        <v>0</v>
      </c>
    </row>
    <row r="112" spans="1:43" ht="21.75" customHeight="1" x14ac:dyDescent="0.15">
      <c r="A112" s="1"/>
      <c r="B112" s="14" t="s">
        <v>164</v>
      </c>
      <c r="C112" s="39" t="s">
        <v>43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50" t="s">
        <v>165</v>
      </c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33" t="s">
        <v>3</v>
      </c>
      <c r="Z112" s="14"/>
      <c r="AA112" s="190"/>
      <c r="AB112" s="190"/>
      <c r="AC112" s="190"/>
      <c r="AD112" s="266" t="s">
        <v>153</v>
      </c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8"/>
      <c r="AO112" s="252" t="str">
        <f>IF(SUM(AP92:AP111)=0,"",SUM(AP92:AP111))</f>
        <v/>
      </c>
      <c r="AP112" s="253"/>
    </row>
    <row r="113" spans="1:48" ht="21.75" customHeight="1" thickBot="1" x14ac:dyDescent="0.2">
      <c r="A113" s="1"/>
      <c r="B113" s="160"/>
      <c r="C113" s="161"/>
      <c r="D113" s="162"/>
      <c r="E113" s="162"/>
      <c r="F113" s="162"/>
      <c r="G113" s="163"/>
      <c r="H113" s="14"/>
      <c r="I113" s="14"/>
      <c r="J113" s="164"/>
      <c r="K113" s="14"/>
      <c r="L113" s="14"/>
      <c r="M113" s="14"/>
      <c r="N113" s="165"/>
      <c r="O113" s="163"/>
      <c r="P113" s="162"/>
      <c r="Q113" s="162"/>
      <c r="R113" s="163"/>
      <c r="S113" s="166"/>
      <c r="T113" s="163"/>
      <c r="U113" s="162"/>
      <c r="V113" s="162"/>
      <c r="W113" s="14"/>
      <c r="X113" s="167"/>
      <c r="Y113" s="167"/>
      <c r="Z113" s="14"/>
      <c r="AA113" s="58"/>
      <c r="AB113" s="58"/>
      <c r="AC113" s="58"/>
      <c r="AD113" s="269" t="s">
        <v>40</v>
      </c>
      <c r="AE113" s="270"/>
      <c r="AF113" s="270"/>
      <c r="AG113" s="270"/>
      <c r="AH113" s="270"/>
      <c r="AI113" s="270"/>
      <c r="AJ113" s="270"/>
      <c r="AK113" s="270"/>
      <c r="AL113" s="270"/>
      <c r="AM113" s="270"/>
      <c r="AN113" s="271"/>
      <c r="AO113" s="254" t="str">
        <f>IF(AO112="","",ROUNDDOWN(AO112*0.1,0))</f>
        <v/>
      </c>
      <c r="AP113" s="255"/>
      <c r="AQ113" s="45"/>
    </row>
    <row r="114" spans="1:48" ht="21" customHeight="1" thickBot="1" x14ac:dyDescent="0.2">
      <c r="A114" s="1"/>
      <c r="B114" s="168" t="s">
        <v>143</v>
      </c>
      <c r="C114" s="169" t="s">
        <v>103</v>
      </c>
      <c r="D114" s="170"/>
      <c r="E114" s="170"/>
      <c r="F114" s="170"/>
      <c r="G114" s="170"/>
      <c r="H114" s="170"/>
      <c r="I114" s="170"/>
      <c r="J114" s="170"/>
      <c r="K114" s="170"/>
      <c r="L114" s="170"/>
      <c r="M114" s="170" t="s">
        <v>0</v>
      </c>
      <c r="N114" s="170"/>
      <c r="O114" s="170"/>
      <c r="P114" s="170"/>
      <c r="Q114" s="170"/>
      <c r="R114" s="171"/>
      <c r="S114" s="191" t="s">
        <v>3</v>
      </c>
      <c r="T114" s="170"/>
      <c r="U114" s="170"/>
      <c r="V114" s="170"/>
      <c r="W114" s="170"/>
      <c r="X114" s="170"/>
      <c r="Y114" s="170"/>
      <c r="Z114" s="170"/>
      <c r="AA114" s="14"/>
      <c r="AB114" s="56"/>
      <c r="AC114" s="56"/>
      <c r="AD114" s="272" t="s">
        <v>154</v>
      </c>
      <c r="AE114" s="273"/>
      <c r="AF114" s="273"/>
      <c r="AG114" s="273"/>
      <c r="AH114" s="273"/>
      <c r="AI114" s="273"/>
      <c r="AJ114" s="273"/>
      <c r="AK114" s="273"/>
      <c r="AL114" s="273"/>
      <c r="AM114" s="273"/>
      <c r="AN114" s="274"/>
      <c r="AO114" s="256" t="str">
        <f>IF(AO113="","",AO112+AO113)</f>
        <v/>
      </c>
      <c r="AP114" s="257"/>
    </row>
    <row r="115" spans="1:48" ht="21.75" customHeight="1" x14ac:dyDescent="0.15">
      <c r="A115" s="1"/>
      <c r="B115" s="168" t="s">
        <v>144</v>
      </c>
      <c r="C115" s="172" t="s">
        <v>83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56"/>
      <c r="AC115" s="56"/>
      <c r="AD115" s="216" t="s">
        <v>155</v>
      </c>
      <c r="AE115" s="213"/>
      <c r="AF115" s="213"/>
      <c r="AG115" s="213"/>
      <c r="AH115" s="213"/>
      <c r="AI115" s="213"/>
      <c r="AJ115" s="213"/>
      <c r="AK115" s="213"/>
      <c r="AL115" s="212"/>
      <c r="AM115" s="212"/>
      <c r="AN115" s="212"/>
      <c r="AO115" s="212"/>
      <c r="AP115" s="212"/>
    </row>
    <row r="116" spans="1:48" ht="8.25" customHeight="1" x14ac:dyDescent="0.15">
      <c r="A116" s="1"/>
      <c r="B116" s="87"/>
      <c r="C116" s="88"/>
      <c r="D116" s="56"/>
      <c r="E116" s="56"/>
      <c r="F116" s="56"/>
      <c r="G116" s="56"/>
      <c r="H116" s="56"/>
      <c r="I116" s="56"/>
      <c r="J116" s="56"/>
      <c r="K116" s="56"/>
      <c r="L116" s="56"/>
      <c r="M116" s="85"/>
      <c r="N116" s="56"/>
      <c r="O116" s="56"/>
      <c r="P116" s="56"/>
      <c r="Q116" s="56"/>
      <c r="R116" s="56"/>
      <c r="S116" s="8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121"/>
      <c r="AE116" s="121"/>
      <c r="AF116" s="121"/>
      <c r="AG116" s="121"/>
      <c r="AH116" s="121"/>
      <c r="AI116" s="121"/>
      <c r="AJ116" s="121"/>
      <c r="AK116" s="121"/>
      <c r="AL116" s="143"/>
      <c r="AM116" s="143"/>
      <c r="AN116" s="143"/>
      <c r="AO116" s="143"/>
      <c r="AP116" s="143"/>
    </row>
    <row r="117" spans="1:48" ht="15.75" customHeight="1" x14ac:dyDescent="0.15">
      <c r="A117" s="1"/>
      <c r="B117" s="89" t="s">
        <v>87</v>
      </c>
      <c r="C117" s="58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8"/>
      <c r="AF117" s="58"/>
      <c r="AG117" s="58"/>
      <c r="AH117" s="58"/>
      <c r="AI117" s="58"/>
      <c r="AJ117" s="58"/>
      <c r="AK117" s="58"/>
      <c r="AL117" s="56"/>
      <c r="AM117" s="56"/>
      <c r="AN117" s="56"/>
      <c r="AO117" s="121"/>
      <c r="AP117" s="85"/>
    </row>
    <row r="118" spans="1:48" ht="15.75" customHeight="1" x14ac:dyDescent="0.15">
      <c r="A118" s="1"/>
      <c r="B118" s="14"/>
      <c r="C118" s="1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8"/>
      <c r="AF118" s="58"/>
      <c r="AG118" s="58"/>
      <c r="AH118" s="58"/>
      <c r="AI118" s="58"/>
      <c r="AJ118" s="58"/>
      <c r="AK118" s="58"/>
      <c r="AL118" s="56"/>
      <c r="AM118" s="56"/>
      <c r="AN118" s="56"/>
      <c r="AO118" s="121"/>
      <c r="AP118" s="85"/>
    </row>
    <row r="119" spans="1:48" ht="9.75" customHeight="1" x14ac:dyDescent="0.15">
      <c r="A119" s="1"/>
      <c r="B119" s="14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56"/>
      <c r="AA119" s="56"/>
      <c r="AB119" s="56"/>
      <c r="AC119" s="56"/>
      <c r="AD119" s="56"/>
      <c r="AE119" s="58"/>
      <c r="AF119" s="58"/>
      <c r="AG119" s="58"/>
      <c r="AH119" s="58"/>
      <c r="AI119" s="58"/>
      <c r="AJ119" s="58"/>
      <c r="AK119" s="58"/>
      <c r="AL119" s="56"/>
      <c r="AM119" s="56"/>
      <c r="AN119" s="56"/>
      <c r="AO119" s="121"/>
      <c r="AP119" s="85"/>
    </row>
    <row r="120" spans="1:48" ht="15.75" customHeight="1" x14ac:dyDescent="0.15">
      <c r="A120" s="1"/>
      <c r="B120" s="58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248"/>
      <c r="R120" s="249"/>
      <c r="S120" s="249"/>
      <c r="T120" s="249"/>
      <c r="U120" s="249"/>
      <c r="V120" s="249"/>
      <c r="W120" s="249"/>
      <c r="X120" s="249"/>
      <c r="Y120" s="249"/>
      <c r="Z120" s="56"/>
      <c r="AA120" s="56"/>
      <c r="AB120" s="56"/>
      <c r="AC120" s="56"/>
      <c r="AD120" s="56"/>
      <c r="AE120" s="58"/>
      <c r="AF120" s="58"/>
      <c r="AG120" s="58"/>
      <c r="AH120" s="58"/>
      <c r="AI120" s="58"/>
      <c r="AJ120" s="58"/>
      <c r="AK120" s="58"/>
      <c r="AL120" s="56"/>
      <c r="AM120" s="56"/>
      <c r="AN120" s="56"/>
      <c r="AO120" s="121"/>
      <c r="AP120" s="85"/>
    </row>
    <row r="121" spans="1:48" ht="15.75" customHeight="1" x14ac:dyDescent="0.15">
      <c r="A121" s="1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249"/>
      <c r="R121" s="249"/>
      <c r="S121" s="249"/>
      <c r="T121" s="249"/>
      <c r="U121" s="249"/>
      <c r="V121" s="249"/>
      <c r="W121" s="249"/>
      <c r="X121" s="249"/>
      <c r="Y121" s="249"/>
      <c r="Z121" s="56"/>
      <c r="AA121" s="56"/>
      <c r="AB121" s="56"/>
      <c r="AC121" s="56"/>
      <c r="AD121" s="56"/>
      <c r="AE121" s="58"/>
      <c r="AF121" s="58"/>
      <c r="AG121" s="58"/>
      <c r="AH121" s="58"/>
      <c r="AI121" s="58"/>
      <c r="AJ121" s="58"/>
      <c r="AK121" s="58"/>
      <c r="AL121" s="56"/>
      <c r="AM121" s="56"/>
      <c r="AN121" s="56"/>
      <c r="AO121" s="121"/>
      <c r="AP121" s="85"/>
      <c r="AR121" s="251"/>
      <c r="AS121" s="251"/>
      <c r="AT121" s="251"/>
      <c r="AU121" s="251"/>
      <c r="AV121" s="120"/>
    </row>
    <row r="122" spans="1:48" ht="18" customHeight="1" x14ac:dyDescent="0.15">
      <c r="A122" s="1"/>
      <c r="B122" s="85"/>
      <c r="C122" s="85"/>
      <c r="D122" s="56"/>
      <c r="E122" s="85"/>
      <c r="F122" s="85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249"/>
      <c r="R122" s="249"/>
      <c r="S122" s="249"/>
      <c r="T122" s="249"/>
      <c r="U122" s="249"/>
      <c r="V122" s="249"/>
      <c r="W122" s="249"/>
      <c r="X122" s="249"/>
      <c r="Y122" s="249"/>
      <c r="Z122" s="56"/>
      <c r="AA122" s="56"/>
      <c r="AB122" s="56"/>
      <c r="AC122" s="56"/>
      <c r="AD122" s="56"/>
      <c r="AE122" s="58"/>
      <c r="AF122" s="58"/>
      <c r="AG122" s="58"/>
      <c r="AH122" s="58"/>
      <c r="AI122" s="58"/>
      <c r="AJ122" s="58"/>
      <c r="AK122" s="58"/>
      <c r="AL122" s="56"/>
      <c r="AM122" s="56"/>
      <c r="AN122" s="56"/>
      <c r="AO122" s="121"/>
      <c r="AP122" s="85"/>
      <c r="AQ122" s="45"/>
      <c r="AV122" s="43"/>
    </row>
    <row r="123" spans="1:48" ht="22.5" customHeight="1" x14ac:dyDescent="0.15">
      <c r="A123" s="1"/>
      <c r="B123" s="90"/>
      <c r="C123" s="91" t="s">
        <v>95</v>
      </c>
      <c r="D123" s="85"/>
      <c r="E123" s="85"/>
      <c r="F123" s="85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8"/>
      <c r="AF123" s="58"/>
      <c r="AG123" s="58"/>
      <c r="AH123" s="58"/>
      <c r="AI123" s="58"/>
      <c r="AJ123" s="58"/>
      <c r="AK123" s="58"/>
      <c r="AL123" s="56"/>
      <c r="AM123" s="56"/>
      <c r="AN123" s="56"/>
      <c r="AO123" s="121"/>
      <c r="AP123" s="92" t="s">
        <v>121</v>
      </c>
    </row>
    <row r="124" spans="1:48" ht="17.25" customHeight="1" x14ac:dyDescent="0.15">
      <c r="A124" s="1"/>
      <c r="B124" s="93"/>
      <c r="C124" s="94"/>
      <c r="D124" s="235" t="s">
        <v>117</v>
      </c>
      <c r="E124" s="235"/>
      <c r="F124" s="235"/>
      <c r="G124" s="235"/>
      <c r="H124" s="235"/>
      <c r="I124" s="235"/>
      <c r="J124" s="78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78"/>
      <c r="Z124" s="78"/>
      <c r="AA124" s="78"/>
      <c r="AB124" s="78"/>
      <c r="AC124" s="78"/>
      <c r="AD124" s="238" t="s">
        <v>112</v>
      </c>
      <c r="AE124" s="239"/>
      <c r="AF124" s="239"/>
      <c r="AG124" s="239"/>
      <c r="AH124" s="239"/>
      <c r="AI124" s="240"/>
      <c r="AJ124" s="238" t="s">
        <v>39</v>
      </c>
      <c r="AK124" s="239"/>
      <c r="AL124" s="239"/>
      <c r="AM124" s="239"/>
      <c r="AN124" s="239"/>
      <c r="AO124" s="239"/>
      <c r="AP124" s="240"/>
    </row>
    <row r="125" spans="1:48" ht="14.25" customHeight="1" x14ac:dyDescent="0.15">
      <c r="A125" s="1"/>
      <c r="B125" s="95"/>
      <c r="C125" s="115"/>
      <c r="D125" s="236"/>
      <c r="E125" s="236"/>
      <c r="F125" s="236"/>
      <c r="G125" s="236"/>
      <c r="H125" s="236"/>
      <c r="I125" s="236"/>
      <c r="J125" s="56"/>
      <c r="K125" s="58"/>
      <c r="L125" s="58"/>
      <c r="M125" s="56"/>
      <c r="N125" s="56"/>
      <c r="O125" s="96"/>
      <c r="P125" s="9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95"/>
      <c r="AE125" s="58"/>
      <c r="AF125" s="58"/>
      <c r="AG125" s="58"/>
      <c r="AH125" s="56"/>
      <c r="AI125" s="97"/>
      <c r="AJ125" s="241" t="s">
        <v>147</v>
      </c>
      <c r="AK125" s="242"/>
      <c r="AL125" s="242"/>
      <c r="AM125" s="242"/>
      <c r="AN125" s="242"/>
      <c r="AO125" s="242"/>
      <c r="AP125" s="243"/>
      <c r="AQ125" s="45"/>
    </row>
    <row r="126" spans="1:48" ht="17.25" customHeight="1" x14ac:dyDescent="0.15">
      <c r="A126" s="1"/>
      <c r="B126" s="98"/>
      <c r="C126" s="99"/>
      <c r="D126" s="237"/>
      <c r="E126" s="237"/>
      <c r="F126" s="237"/>
      <c r="G126" s="237"/>
      <c r="H126" s="237"/>
      <c r="I126" s="237"/>
      <c r="J126" s="101"/>
      <c r="K126" s="101"/>
      <c r="L126" s="100"/>
      <c r="M126" s="101"/>
      <c r="N126" s="101"/>
      <c r="O126" s="101"/>
      <c r="P126" s="101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98"/>
      <c r="AE126" s="99"/>
      <c r="AF126" s="99"/>
      <c r="AG126" s="99"/>
      <c r="AH126" s="100"/>
      <c r="AI126" s="102"/>
      <c r="AJ126" s="244"/>
      <c r="AK126" s="245"/>
      <c r="AL126" s="245"/>
      <c r="AM126" s="245"/>
      <c r="AN126" s="245"/>
      <c r="AO126" s="245"/>
      <c r="AP126" s="246"/>
      <c r="AQ126" s="45"/>
      <c r="AR126" s="17"/>
      <c r="AS126" s="15"/>
      <c r="AT126" s="15"/>
    </row>
    <row r="127" spans="1:48" ht="16.5" customHeight="1" x14ac:dyDescent="0.15">
      <c r="B127" s="85"/>
      <c r="C127" s="197" t="s">
        <v>44</v>
      </c>
      <c r="D127" s="85"/>
      <c r="E127" s="85"/>
      <c r="F127" s="85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8"/>
      <c r="AF127" s="58"/>
      <c r="AG127" s="58"/>
      <c r="AH127" s="58"/>
      <c r="AI127" s="58"/>
      <c r="AJ127" s="58"/>
      <c r="AK127" s="58"/>
      <c r="AL127" s="56"/>
      <c r="AM127" s="56"/>
      <c r="AN127" s="56"/>
      <c r="AO127" s="121"/>
      <c r="AP127" s="119"/>
    </row>
    <row r="128" spans="1:48" x14ac:dyDescent="0.15">
      <c r="B128" s="173"/>
      <c r="C128" s="198" t="s">
        <v>93</v>
      </c>
      <c r="D128" s="173"/>
      <c r="E128" s="173"/>
      <c r="F128" s="17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4"/>
      <c r="AF128" s="14"/>
      <c r="AG128" s="14"/>
      <c r="AH128" s="14"/>
      <c r="AI128" s="14"/>
      <c r="AJ128" s="14"/>
      <c r="AK128" s="14"/>
      <c r="AL128" s="1"/>
      <c r="AM128" s="1"/>
      <c r="AN128" s="1"/>
      <c r="AO128" s="124"/>
      <c r="AP128" s="173"/>
    </row>
    <row r="129" spans="1:43" x14ac:dyDescent="0.15">
      <c r="A129" s="1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370" t="s">
        <v>151</v>
      </c>
      <c r="AO129" s="370"/>
      <c r="AP129" s="370"/>
    </row>
    <row r="130" spans="1:43" ht="21.75" customHeight="1" x14ac:dyDescent="0.15">
      <c r="A130" s="1"/>
      <c r="B130" s="154" t="s">
        <v>141</v>
      </c>
      <c r="C130" s="57"/>
      <c r="D130" s="57"/>
      <c r="E130" s="57"/>
      <c r="F130" s="57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8"/>
      <c r="AB130" s="56"/>
      <c r="AC130" s="58"/>
      <c r="AD130" s="59"/>
      <c r="AE130" s="59"/>
      <c r="AF130" s="56"/>
      <c r="AG130" s="56"/>
      <c r="AH130" s="56"/>
      <c r="AI130" s="58"/>
      <c r="AJ130" s="58"/>
      <c r="AK130" s="58"/>
      <c r="AL130" s="58"/>
      <c r="AM130" s="58"/>
      <c r="AN130" s="56"/>
      <c r="AO130" s="150"/>
      <c r="AP130" s="60"/>
    </row>
    <row r="131" spans="1:43" ht="14.25" customHeight="1" x14ac:dyDescent="0.15">
      <c r="A131" s="1"/>
      <c r="B131" s="57"/>
      <c r="C131" s="57"/>
      <c r="D131" s="61"/>
      <c r="E131" s="61"/>
      <c r="F131" s="58"/>
      <c r="G131" s="58"/>
      <c r="H131" s="58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8"/>
      <c r="U131" s="58"/>
      <c r="V131" s="58"/>
      <c r="W131" s="58"/>
      <c r="X131" s="58"/>
      <c r="Y131" s="58"/>
      <c r="Z131" s="58"/>
      <c r="AA131" s="58"/>
      <c r="AB131" s="58"/>
      <c r="AC131" s="62"/>
      <c r="AD131" s="59"/>
      <c r="AE131" s="56"/>
      <c r="AF131" s="56"/>
      <c r="AG131" s="56"/>
      <c r="AH131" s="56"/>
      <c r="AI131" s="56"/>
      <c r="AJ131" s="56"/>
      <c r="AK131" s="56"/>
      <c r="AL131" s="56"/>
      <c r="AM131" s="56"/>
      <c r="AN131" s="58"/>
      <c r="AO131" s="121"/>
      <c r="AP131" s="118"/>
    </row>
    <row r="132" spans="1:43" ht="14.25" customHeight="1" x14ac:dyDescent="0.15">
      <c r="A132" s="1"/>
      <c r="B132" s="56" t="s">
        <v>37</v>
      </c>
      <c r="C132" s="56"/>
      <c r="D132" s="56"/>
      <c r="E132" s="56"/>
      <c r="F132" s="57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8"/>
      <c r="U132" s="58"/>
      <c r="V132" s="58"/>
      <c r="W132" s="58"/>
      <c r="X132" s="58"/>
      <c r="Y132" s="58"/>
      <c r="Z132" s="58"/>
      <c r="AA132" s="58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121"/>
      <c r="AP132" s="118"/>
    </row>
    <row r="133" spans="1:43" ht="14.25" customHeight="1" x14ac:dyDescent="0.15">
      <c r="A133" s="1"/>
      <c r="B133" s="56"/>
      <c r="C133" s="56"/>
      <c r="D133" s="56"/>
      <c r="E133" s="56"/>
      <c r="F133" s="57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8"/>
      <c r="U133" s="58"/>
      <c r="V133" s="58"/>
      <c r="W133" s="58"/>
      <c r="X133" s="58"/>
      <c r="Y133" s="58"/>
      <c r="Z133" s="58"/>
      <c r="AA133" s="58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121"/>
      <c r="AP133" s="118"/>
    </row>
    <row r="134" spans="1:43" ht="14.25" customHeight="1" x14ac:dyDescent="0.15">
      <c r="A134" s="1"/>
      <c r="B134" s="63"/>
      <c r="C134" s="58"/>
      <c r="D134" s="58"/>
      <c r="E134" s="58"/>
      <c r="F134" s="56"/>
      <c r="G134" s="56"/>
      <c r="H134" s="64"/>
      <c r="I134" s="65"/>
      <c r="J134" s="65"/>
      <c r="K134" s="64"/>
      <c r="L134" s="64"/>
      <c r="M134" s="64"/>
      <c r="N134" s="64"/>
      <c r="O134" s="58"/>
      <c r="P134" s="65"/>
      <c r="Q134" s="58"/>
      <c r="R134" s="58"/>
      <c r="S134" s="56"/>
      <c r="T134" s="58"/>
      <c r="U134" s="58"/>
      <c r="V134" s="58"/>
      <c r="W134" s="58"/>
      <c r="X134" s="58"/>
      <c r="Y134" s="58"/>
      <c r="Z134" s="58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121"/>
      <c r="AP134" s="118"/>
    </row>
    <row r="135" spans="1:43" ht="9.75" customHeight="1" x14ac:dyDescent="0.15">
      <c r="A135" s="1"/>
      <c r="B135" s="66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58"/>
      <c r="U135" s="58"/>
      <c r="V135" s="58"/>
      <c r="W135" s="58"/>
      <c r="X135" s="58"/>
      <c r="Y135" s="58"/>
      <c r="Z135" s="58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64"/>
      <c r="AO135" s="121"/>
      <c r="AP135" s="118"/>
    </row>
    <row r="136" spans="1:43" ht="18" customHeight="1" x14ac:dyDescent="0.15">
      <c r="A136" s="1"/>
      <c r="B136" s="66"/>
      <c r="C136" s="66"/>
      <c r="D136" s="66"/>
      <c r="E136" s="66"/>
      <c r="F136" s="41" t="s">
        <v>118</v>
      </c>
      <c r="G136" s="56"/>
      <c r="H136" s="56"/>
      <c r="I136" s="56"/>
      <c r="J136" s="56"/>
      <c r="K136" s="56"/>
      <c r="L136" s="56"/>
      <c r="M136" s="56"/>
      <c r="N136" s="56"/>
      <c r="O136" s="58"/>
      <c r="P136" s="58"/>
      <c r="Q136" s="58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8"/>
      <c r="AJ136" s="58"/>
      <c r="AK136" s="58"/>
      <c r="AL136" s="58"/>
      <c r="AM136" s="58"/>
      <c r="AN136" s="56"/>
      <c r="AO136" s="143"/>
      <c r="AP136" s="118"/>
      <c r="AQ136" s="46"/>
    </row>
    <row r="137" spans="1:43" ht="18" customHeight="1" x14ac:dyDescent="0.15">
      <c r="A137" s="1"/>
      <c r="B137" s="64"/>
      <c r="C137" s="56"/>
      <c r="D137" s="58"/>
      <c r="E137" s="56"/>
      <c r="F137" s="364">
        <f>F73</f>
        <v>0</v>
      </c>
      <c r="G137" s="366">
        <f>G73</f>
        <v>0</v>
      </c>
      <c r="H137" s="366">
        <f>H73</f>
        <v>0</v>
      </c>
      <c r="I137" s="366">
        <f>I73</f>
        <v>0</v>
      </c>
      <c r="J137" s="368">
        <f>J73</f>
        <v>0</v>
      </c>
      <c r="K137" s="56"/>
      <c r="L137" s="67" t="s">
        <v>4</v>
      </c>
      <c r="M137" s="56"/>
      <c r="N137" s="56"/>
      <c r="O137" s="56"/>
      <c r="P137" s="68"/>
      <c r="Q137" s="68"/>
      <c r="R137" s="352">
        <f>R73</f>
        <v>0</v>
      </c>
      <c r="S137" s="399"/>
      <c r="T137" s="399"/>
      <c r="U137" s="399"/>
      <c r="V137" s="399"/>
      <c r="W137" s="399"/>
      <c r="X137" s="399"/>
      <c r="Y137" s="399"/>
      <c r="Z137" s="399"/>
      <c r="AA137" s="399"/>
      <c r="AB137" s="399"/>
      <c r="AC137" s="399"/>
      <c r="AD137" s="399"/>
      <c r="AE137" s="399"/>
      <c r="AF137" s="399"/>
      <c r="AG137" s="399"/>
      <c r="AH137" s="399"/>
      <c r="AI137" s="399"/>
      <c r="AJ137" s="399"/>
      <c r="AK137" s="399"/>
      <c r="AL137" s="399"/>
      <c r="AM137" s="399"/>
      <c r="AN137" s="399"/>
      <c r="AO137" s="399"/>
      <c r="AP137" s="58"/>
      <c r="AQ137" s="46"/>
    </row>
    <row r="138" spans="1:43" ht="18" customHeight="1" x14ac:dyDescent="0.15">
      <c r="A138" s="1"/>
      <c r="B138" s="56"/>
      <c r="C138" s="56"/>
      <c r="D138" s="58"/>
      <c r="E138" s="69"/>
      <c r="F138" s="365"/>
      <c r="G138" s="367"/>
      <c r="H138" s="367"/>
      <c r="I138" s="367"/>
      <c r="J138" s="369"/>
      <c r="K138" s="56"/>
      <c r="L138" s="67" t="s">
        <v>1</v>
      </c>
      <c r="M138" s="56"/>
      <c r="N138" s="56"/>
      <c r="O138" s="56"/>
      <c r="P138" s="68"/>
      <c r="Q138" s="68"/>
      <c r="R138" s="352">
        <f>R74</f>
        <v>0</v>
      </c>
      <c r="S138" s="399"/>
      <c r="T138" s="399"/>
      <c r="U138" s="399"/>
      <c r="V138" s="399"/>
      <c r="W138" s="399"/>
      <c r="X138" s="399"/>
      <c r="Y138" s="399"/>
      <c r="Z138" s="399"/>
      <c r="AA138" s="399"/>
      <c r="AB138" s="399"/>
      <c r="AC138" s="399"/>
      <c r="AD138" s="399"/>
      <c r="AE138" s="399"/>
      <c r="AF138" s="399"/>
      <c r="AG138" s="399"/>
      <c r="AH138" s="399"/>
      <c r="AI138" s="399"/>
      <c r="AJ138" s="399"/>
      <c r="AK138" s="399"/>
      <c r="AL138" s="399"/>
      <c r="AM138" s="399"/>
      <c r="AN138" s="399"/>
      <c r="AO138" s="399"/>
      <c r="AP138" s="58"/>
      <c r="AQ138" s="46"/>
    </row>
    <row r="139" spans="1:43" ht="15.75" customHeight="1" x14ac:dyDescent="0.15">
      <c r="A139" s="1"/>
      <c r="B139" s="56"/>
      <c r="C139" s="56"/>
      <c r="D139" s="58"/>
      <c r="E139" s="56"/>
      <c r="F139" s="58"/>
      <c r="G139" s="58"/>
      <c r="H139" s="58"/>
      <c r="I139" s="58"/>
      <c r="J139" s="58"/>
      <c r="K139" s="56"/>
      <c r="L139" s="66" t="s">
        <v>42</v>
      </c>
      <c r="M139" s="56"/>
      <c r="N139" s="56"/>
      <c r="O139" s="56"/>
      <c r="P139" s="70"/>
      <c r="Q139" s="68"/>
      <c r="R139" s="352">
        <f>R75</f>
        <v>0</v>
      </c>
      <c r="S139" s="399"/>
      <c r="T139" s="399"/>
      <c r="U139" s="399"/>
      <c r="V139" s="399"/>
      <c r="W139" s="399"/>
      <c r="X139" s="399"/>
      <c r="Y139" s="399"/>
      <c r="Z139" s="399"/>
      <c r="AA139" s="399"/>
      <c r="AB139" s="399"/>
      <c r="AC139" s="399"/>
      <c r="AD139" s="399"/>
      <c r="AE139" s="399"/>
      <c r="AF139" s="399"/>
      <c r="AG139" s="399"/>
      <c r="AH139" s="399"/>
      <c r="AI139" s="399"/>
      <c r="AJ139" s="399"/>
      <c r="AK139" s="399"/>
      <c r="AL139" s="399"/>
      <c r="AM139" s="399"/>
      <c r="AN139" s="399"/>
      <c r="AO139" s="399"/>
      <c r="AP139" s="58"/>
      <c r="AQ139" s="46"/>
    </row>
    <row r="140" spans="1:43" ht="18" customHeight="1" x14ac:dyDescent="0.15">
      <c r="A140" s="1"/>
      <c r="B140" s="56"/>
      <c r="C140" s="56"/>
      <c r="D140" s="58"/>
      <c r="E140" s="56"/>
      <c r="F140" s="41" t="s">
        <v>119</v>
      </c>
      <c r="G140" s="58"/>
      <c r="H140" s="58"/>
      <c r="I140" s="58"/>
      <c r="J140" s="58"/>
      <c r="K140" s="56"/>
      <c r="L140" s="56"/>
      <c r="M140" s="56"/>
      <c r="N140" s="56"/>
      <c r="O140" s="56"/>
      <c r="P140" s="58"/>
      <c r="Q140" s="68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70"/>
      <c r="AJ140" s="70"/>
      <c r="AK140" s="70"/>
      <c r="AL140" s="70"/>
      <c r="AM140" s="70"/>
      <c r="AN140" s="70"/>
      <c r="AO140" s="151"/>
      <c r="AP140" s="58"/>
      <c r="AQ140" s="46"/>
    </row>
    <row r="141" spans="1:43" ht="18" customHeight="1" x14ac:dyDescent="0.15">
      <c r="A141" s="1"/>
      <c r="B141" s="56"/>
      <c r="C141" s="56"/>
      <c r="D141" s="58"/>
      <c r="E141" s="56"/>
      <c r="F141" s="364">
        <f>F77</f>
        <v>0</v>
      </c>
      <c r="G141" s="366">
        <f>G77</f>
        <v>0</v>
      </c>
      <c r="H141" s="366">
        <f>H77</f>
        <v>0</v>
      </c>
      <c r="I141" s="366">
        <f>I77</f>
        <v>0</v>
      </c>
      <c r="J141" s="368">
        <f>J77</f>
        <v>0</v>
      </c>
      <c r="K141" s="56"/>
      <c r="L141" s="67" t="s">
        <v>4</v>
      </c>
      <c r="M141" s="56"/>
      <c r="N141" s="56"/>
      <c r="O141" s="56"/>
      <c r="P141" s="68"/>
      <c r="Q141" s="68"/>
      <c r="R141" s="352">
        <f>R77</f>
        <v>0</v>
      </c>
      <c r="S141" s="399"/>
      <c r="T141" s="399"/>
      <c r="U141" s="399"/>
      <c r="V141" s="399"/>
      <c r="W141" s="399"/>
      <c r="X141" s="399"/>
      <c r="Y141" s="399"/>
      <c r="Z141" s="399"/>
      <c r="AA141" s="399"/>
      <c r="AB141" s="399"/>
      <c r="AC141" s="399"/>
      <c r="AD141" s="399"/>
      <c r="AE141" s="399"/>
      <c r="AF141" s="399"/>
      <c r="AG141" s="399"/>
      <c r="AH141" s="399"/>
      <c r="AI141" s="399"/>
      <c r="AJ141" s="399"/>
      <c r="AK141" s="399"/>
      <c r="AL141" s="399"/>
      <c r="AM141" s="399"/>
      <c r="AN141" s="399"/>
      <c r="AO141" s="399"/>
      <c r="AP141" s="58"/>
      <c r="AQ141" s="46"/>
    </row>
    <row r="142" spans="1:43" ht="18" customHeight="1" x14ac:dyDescent="0.15">
      <c r="A142" s="1"/>
      <c r="B142" s="56"/>
      <c r="C142" s="56"/>
      <c r="D142" s="58"/>
      <c r="E142" s="69"/>
      <c r="F142" s="365"/>
      <c r="G142" s="367"/>
      <c r="H142" s="367"/>
      <c r="I142" s="367"/>
      <c r="J142" s="369"/>
      <c r="K142" s="56"/>
      <c r="L142" s="67" t="s">
        <v>1</v>
      </c>
      <c r="M142" s="56"/>
      <c r="N142" s="56"/>
      <c r="O142" s="56"/>
      <c r="P142" s="68"/>
      <c r="Q142" s="68"/>
      <c r="R142" s="352">
        <f>R78</f>
        <v>0</v>
      </c>
      <c r="S142" s="399"/>
      <c r="T142" s="399"/>
      <c r="U142" s="399"/>
      <c r="V142" s="399"/>
      <c r="W142" s="399"/>
      <c r="X142" s="399"/>
      <c r="Y142" s="399"/>
      <c r="Z142" s="399"/>
      <c r="AA142" s="399"/>
      <c r="AB142" s="399"/>
      <c r="AC142" s="399"/>
      <c r="AD142" s="399"/>
      <c r="AE142" s="399"/>
      <c r="AF142" s="399"/>
      <c r="AG142" s="399"/>
      <c r="AH142" s="399"/>
      <c r="AI142" s="399"/>
      <c r="AJ142" s="399"/>
      <c r="AK142" s="399"/>
      <c r="AL142" s="399"/>
      <c r="AM142" s="399"/>
      <c r="AN142" s="399"/>
      <c r="AO142" s="399"/>
      <c r="AP142" s="58"/>
      <c r="AQ142" s="46"/>
    </row>
    <row r="143" spans="1:43" ht="15.75" customHeight="1" x14ac:dyDescent="0.15">
      <c r="A143" s="1" t="s">
        <v>90</v>
      </c>
      <c r="B143" s="56"/>
      <c r="C143" s="56"/>
      <c r="D143" s="58"/>
      <c r="E143" s="56"/>
      <c r="F143" s="56"/>
      <c r="G143" s="56"/>
      <c r="H143" s="56"/>
      <c r="I143" s="56"/>
      <c r="J143" s="56"/>
      <c r="K143" s="56"/>
      <c r="L143" s="66" t="s">
        <v>42</v>
      </c>
      <c r="M143" s="56"/>
      <c r="N143" s="56"/>
      <c r="O143" s="56"/>
      <c r="P143" s="71"/>
      <c r="Q143" s="68"/>
      <c r="R143" s="352">
        <f>R79</f>
        <v>0</v>
      </c>
      <c r="S143" s="399"/>
      <c r="T143" s="399"/>
      <c r="U143" s="399"/>
      <c r="V143" s="399"/>
      <c r="W143" s="399"/>
      <c r="X143" s="399"/>
      <c r="Y143" s="399"/>
      <c r="Z143" s="399"/>
      <c r="AA143" s="399"/>
      <c r="AB143" s="399"/>
      <c r="AC143" s="399"/>
      <c r="AD143" s="399"/>
      <c r="AE143" s="399"/>
      <c r="AF143" s="399"/>
      <c r="AG143" s="399"/>
      <c r="AH143" s="399"/>
      <c r="AI143" s="399"/>
      <c r="AJ143" s="399"/>
      <c r="AK143" s="399"/>
      <c r="AL143" s="399"/>
      <c r="AM143" s="399"/>
      <c r="AN143" s="399"/>
      <c r="AO143" s="399"/>
      <c r="AP143" s="58"/>
      <c r="AQ143" s="46"/>
    </row>
    <row r="144" spans="1:43" ht="21.75" customHeight="1" x14ac:dyDescent="0.15">
      <c r="A144" s="1"/>
      <c r="B144" s="66" t="s">
        <v>41</v>
      </c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8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3"/>
      <c r="AF144" s="73"/>
      <c r="AG144" s="74"/>
      <c r="AH144" s="74"/>
      <c r="AI144" s="56"/>
      <c r="AJ144" s="58"/>
      <c r="AK144" s="58"/>
      <c r="AL144" s="58"/>
      <c r="AM144" s="58"/>
      <c r="AN144" s="56"/>
      <c r="AO144" s="143"/>
      <c r="AP144" s="58"/>
    </row>
    <row r="145" spans="1:42" ht="21.75" customHeight="1" x14ac:dyDescent="0.15">
      <c r="A145" s="1"/>
      <c r="B145" s="354" t="s">
        <v>89</v>
      </c>
      <c r="C145" s="355"/>
      <c r="D145" s="355"/>
      <c r="E145" s="355"/>
      <c r="F145" s="355"/>
      <c r="G145" s="355"/>
      <c r="H145" s="355"/>
      <c r="I145" s="355"/>
      <c r="J145" s="358">
        <f>J81</f>
        <v>0</v>
      </c>
      <c r="K145" s="359"/>
      <c r="L145" s="35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359"/>
      <c r="AL145" s="359"/>
      <c r="AM145" s="359"/>
      <c r="AN145" s="359"/>
      <c r="AO145" s="359"/>
      <c r="AP145" s="360"/>
    </row>
    <row r="146" spans="1:42" ht="21.75" customHeight="1" x14ac:dyDescent="0.15">
      <c r="A146" s="1"/>
      <c r="B146" s="356"/>
      <c r="C146" s="357"/>
      <c r="D146" s="357"/>
      <c r="E146" s="357"/>
      <c r="F146" s="357"/>
      <c r="G146" s="357"/>
      <c r="H146" s="357"/>
      <c r="I146" s="357"/>
      <c r="J146" s="400">
        <f>J82</f>
        <v>0</v>
      </c>
      <c r="K146" s="401"/>
      <c r="L146" s="401"/>
      <c r="M146" s="401"/>
      <c r="N146" s="401"/>
      <c r="O146" s="401"/>
      <c r="P146" s="401"/>
      <c r="Q146" s="401"/>
      <c r="R146" s="401"/>
      <c r="S146" s="401"/>
      <c r="T146" s="401"/>
      <c r="U146" s="401"/>
      <c r="V146" s="401"/>
      <c r="W146" s="401"/>
      <c r="X146" s="401"/>
      <c r="Y146" s="401"/>
      <c r="Z146" s="401"/>
      <c r="AA146" s="401"/>
      <c r="AB146" s="401"/>
      <c r="AC146" s="401"/>
      <c r="AD146" s="401"/>
      <c r="AE146" s="401"/>
      <c r="AF146" s="401"/>
      <c r="AG146" s="401"/>
      <c r="AH146" s="401"/>
      <c r="AI146" s="401"/>
      <c r="AJ146" s="401"/>
      <c r="AK146" s="401"/>
      <c r="AL146" s="401"/>
      <c r="AM146" s="401"/>
      <c r="AN146" s="401"/>
      <c r="AO146" s="401"/>
      <c r="AP146" s="402"/>
    </row>
    <row r="147" spans="1:42" ht="21.75" customHeight="1" x14ac:dyDescent="0.15">
      <c r="A147" s="1"/>
      <c r="B147" s="75" t="s">
        <v>88</v>
      </c>
      <c r="C147" s="76"/>
      <c r="D147" s="76"/>
      <c r="E147" s="76"/>
      <c r="F147" s="76"/>
      <c r="G147" s="77"/>
      <c r="H147" s="77"/>
      <c r="I147" s="77"/>
      <c r="J147" s="403">
        <f>J83</f>
        <v>0</v>
      </c>
      <c r="K147" s="404"/>
      <c r="L147" s="404"/>
      <c r="M147" s="404"/>
      <c r="N147" s="404"/>
      <c r="O147" s="404"/>
      <c r="P147" s="404"/>
      <c r="Q147" s="404"/>
      <c r="R147" s="404"/>
      <c r="S147" s="404"/>
      <c r="T147" s="404"/>
      <c r="U147" s="404"/>
      <c r="V147" s="404"/>
      <c r="W147" s="404"/>
      <c r="X147" s="404"/>
      <c r="Y147" s="404"/>
      <c r="Z147" s="404"/>
      <c r="AA147" s="404"/>
      <c r="AB147" s="404"/>
      <c r="AC147" s="404"/>
      <c r="AD147" s="404"/>
      <c r="AE147" s="404"/>
      <c r="AF147" s="404"/>
      <c r="AG147" s="404"/>
      <c r="AH147" s="404"/>
      <c r="AI147" s="404"/>
      <c r="AJ147" s="404"/>
      <c r="AK147" s="404"/>
      <c r="AL147" s="404"/>
      <c r="AM147" s="404"/>
      <c r="AN147" s="404"/>
      <c r="AO147" s="404"/>
      <c r="AP147" s="405"/>
    </row>
    <row r="148" spans="1:42" ht="26.25" customHeight="1" x14ac:dyDescent="0.15">
      <c r="A148" s="1"/>
      <c r="B148" s="111" t="s">
        <v>145</v>
      </c>
      <c r="C148" s="112"/>
      <c r="D148" s="112"/>
      <c r="E148" s="112"/>
      <c r="F148" s="112"/>
      <c r="G148" s="113"/>
      <c r="H148" s="113"/>
      <c r="I148" s="113"/>
      <c r="J148" s="392">
        <f>J84</f>
        <v>0</v>
      </c>
      <c r="K148" s="393"/>
      <c r="L148" s="393"/>
      <c r="M148" s="393"/>
      <c r="N148" s="393"/>
      <c r="O148" s="393"/>
      <c r="P148" s="393"/>
      <c r="Q148" s="393"/>
      <c r="R148" s="393"/>
      <c r="S148" s="393"/>
      <c r="T148" s="393"/>
      <c r="U148" s="393"/>
      <c r="V148" s="393"/>
      <c r="W148" s="393"/>
      <c r="X148" s="393"/>
      <c r="Y148" s="393"/>
      <c r="Z148" s="393"/>
      <c r="AA148" s="393"/>
      <c r="AB148" s="393"/>
      <c r="AC148" s="393"/>
      <c r="AD148" s="393"/>
      <c r="AE148" s="393"/>
      <c r="AF148" s="393"/>
      <c r="AG148" s="393"/>
      <c r="AH148" s="393"/>
      <c r="AI148" s="393"/>
      <c r="AJ148" s="393"/>
      <c r="AK148" s="393"/>
      <c r="AL148" s="393"/>
      <c r="AM148" s="393"/>
      <c r="AN148" s="393"/>
      <c r="AO148" s="393"/>
      <c r="AP148" s="394"/>
    </row>
    <row r="149" spans="1:42" ht="18" customHeight="1" x14ac:dyDescent="0.15">
      <c r="A149" s="1"/>
      <c r="B149" s="40" t="s">
        <v>108</v>
      </c>
      <c r="C149" s="321" t="s">
        <v>136</v>
      </c>
      <c r="D149" s="322"/>
      <c r="E149" s="322"/>
      <c r="F149" s="322"/>
      <c r="G149" s="322"/>
      <c r="H149" s="322"/>
      <c r="I149" s="322"/>
      <c r="J149" s="341" t="s">
        <v>130</v>
      </c>
      <c r="K149" s="341"/>
      <c r="L149" s="341"/>
      <c r="M149" s="341"/>
      <c r="N149" s="341"/>
      <c r="O149" s="341" t="s">
        <v>131</v>
      </c>
      <c r="P149" s="341"/>
      <c r="Q149" s="341"/>
      <c r="R149" s="341"/>
      <c r="S149" s="341"/>
      <c r="T149" s="341" t="s">
        <v>132</v>
      </c>
      <c r="U149" s="341"/>
      <c r="V149" s="341"/>
      <c r="W149" s="341"/>
      <c r="X149" s="341"/>
      <c r="Y149" s="341" t="s">
        <v>133</v>
      </c>
      <c r="Z149" s="341"/>
      <c r="AA149" s="341"/>
      <c r="AB149" s="341"/>
      <c r="AC149" s="341"/>
      <c r="AD149" s="341" t="s">
        <v>134</v>
      </c>
      <c r="AE149" s="341"/>
      <c r="AF149" s="341"/>
      <c r="AG149" s="341"/>
      <c r="AH149" s="341"/>
      <c r="AI149" s="341" t="s">
        <v>135</v>
      </c>
      <c r="AJ149" s="341"/>
      <c r="AK149" s="341"/>
      <c r="AL149" s="341"/>
      <c r="AM149" s="341"/>
      <c r="AN149" s="342"/>
      <c r="AO149" s="343"/>
      <c r="AP149" s="344"/>
    </row>
    <row r="150" spans="1:42" ht="18" customHeight="1" x14ac:dyDescent="0.15">
      <c r="A150" s="1"/>
      <c r="B150" s="296" t="s">
        <v>85</v>
      </c>
      <c r="C150" s="334" t="s">
        <v>115</v>
      </c>
      <c r="D150" s="335"/>
      <c r="E150" s="335"/>
      <c r="F150" s="335"/>
      <c r="G150" s="335"/>
      <c r="H150" s="335"/>
      <c r="I150" s="335"/>
      <c r="J150" s="386">
        <f>J86</f>
        <v>0</v>
      </c>
      <c r="K150" s="387"/>
      <c r="L150" s="387"/>
      <c r="M150" s="387"/>
      <c r="N150" s="387"/>
      <c r="O150" s="388">
        <f>O86</f>
        <v>0</v>
      </c>
      <c r="P150" s="388"/>
      <c r="Q150" s="388"/>
      <c r="R150" s="388"/>
      <c r="S150" s="388"/>
      <c r="T150" s="388">
        <f>T86</f>
        <v>0</v>
      </c>
      <c r="U150" s="388"/>
      <c r="V150" s="388"/>
      <c r="W150" s="388"/>
      <c r="X150" s="388"/>
      <c r="Y150" s="389">
        <f>Y86</f>
        <v>0</v>
      </c>
      <c r="Z150" s="389"/>
      <c r="AA150" s="389"/>
      <c r="AB150" s="389"/>
      <c r="AC150" s="389"/>
      <c r="AD150" s="388">
        <f>AD86</f>
        <v>0</v>
      </c>
      <c r="AE150" s="388"/>
      <c r="AF150" s="388"/>
      <c r="AG150" s="388"/>
      <c r="AH150" s="388"/>
      <c r="AI150" s="387">
        <f>AI86</f>
        <v>0</v>
      </c>
      <c r="AJ150" s="387"/>
      <c r="AK150" s="387"/>
      <c r="AL150" s="387"/>
      <c r="AM150" s="395"/>
      <c r="AN150" s="345"/>
      <c r="AO150" s="346"/>
      <c r="AP150" s="347"/>
    </row>
    <row r="151" spans="1:42" ht="15.75" customHeight="1" x14ac:dyDescent="0.15">
      <c r="A151" s="1"/>
      <c r="B151" s="296"/>
      <c r="C151" s="334" t="s">
        <v>116</v>
      </c>
      <c r="D151" s="335"/>
      <c r="E151" s="335"/>
      <c r="F151" s="335"/>
      <c r="G151" s="335"/>
      <c r="H151" s="335"/>
      <c r="I151" s="335"/>
      <c r="J151" s="386">
        <f>J87</f>
        <v>0</v>
      </c>
      <c r="K151" s="387"/>
      <c r="L151" s="387"/>
      <c r="M151" s="387"/>
      <c r="N151" s="387"/>
      <c r="O151" s="388">
        <f>O87</f>
        <v>0</v>
      </c>
      <c r="P151" s="388"/>
      <c r="Q151" s="388"/>
      <c r="R151" s="388"/>
      <c r="S151" s="388"/>
      <c r="T151" s="388">
        <f>T87</f>
        <v>0</v>
      </c>
      <c r="U151" s="388"/>
      <c r="V151" s="388"/>
      <c r="W151" s="388"/>
      <c r="X151" s="388"/>
      <c r="Y151" s="388">
        <f>Y87</f>
        <v>0</v>
      </c>
      <c r="Z151" s="388"/>
      <c r="AA151" s="388"/>
      <c r="AB151" s="388"/>
      <c r="AC151" s="388"/>
      <c r="AD151" s="388">
        <f>AD87</f>
        <v>0</v>
      </c>
      <c r="AE151" s="388"/>
      <c r="AF151" s="388"/>
      <c r="AG151" s="388"/>
      <c r="AH151" s="388"/>
      <c r="AI151" s="387">
        <f>AI87</f>
        <v>0</v>
      </c>
      <c r="AJ151" s="387"/>
      <c r="AK151" s="387"/>
      <c r="AL151" s="387"/>
      <c r="AM151" s="395"/>
      <c r="AN151" s="345"/>
      <c r="AO151" s="346"/>
      <c r="AP151" s="347"/>
    </row>
    <row r="152" spans="1:42" ht="27" customHeight="1" x14ac:dyDescent="0.15">
      <c r="A152" s="1"/>
      <c r="B152" s="296"/>
      <c r="C152" s="334" t="s">
        <v>60</v>
      </c>
      <c r="D152" s="335"/>
      <c r="E152" s="335"/>
      <c r="F152" s="335"/>
      <c r="G152" s="335"/>
      <c r="H152" s="335"/>
      <c r="I152" s="335"/>
      <c r="J152" s="390">
        <f>J88</f>
        <v>0</v>
      </c>
      <c r="K152" s="391"/>
      <c r="L152" s="391"/>
      <c r="M152" s="391"/>
      <c r="N152" s="391"/>
      <c r="O152" s="337">
        <f>O88</f>
        <v>0</v>
      </c>
      <c r="P152" s="337"/>
      <c r="Q152" s="337"/>
      <c r="R152" s="337"/>
      <c r="S152" s="337"/>
      <c r="T152" s="337">
        <f>T88</f>
        <v>0</v>
      </c>
      <c r="U152" s="337"/>
      <c r="V152" s="337"/>
      <c r="W152" s="337"/>
      <c r="X152" s="337"/>
      <c r="Y152" s="337">
        <f>Y88</f>
        <v>0</v>
      </c>
      <c r="Z152" s="337"/>
      <c r="AA152" s="337"/>
      <c r="AB152" s="337"/>
      <c r="AC152" s="337"/>
      <c r="AD152" s="337">
        <f>AD88</f>
        <v>0</v>
      </c>
      <c r="AE152" s="337"/>
      <c r="AF152" s="337"/>
      <c r="AG152" s="337"/>
      <c r="AH152" s="337"/>
      <c r="AI152" s="391">
        <f>AI88</f>
        <v>0</v>
      </c>
      <c r="AJ152" s="391"/>
      <c r="AK152" s="391"/>
      <c r="AL152" s="391"/>
      <c r="AM152" s="396"/>
      <c r="AN152" s="345"/>
      <c r="AO152" s="346"/>
      <c r="AP152" s="347"/>
    </row>
    <row r="153" spans="1:42" ht="36" customHeight="1" x14ac:dyDescent="0.15">
      <c r="A153" s="1"/>
      <c r="B153" s="296"/>
      <c r="C153" s="334" t="s">
        <v>61</v>
      </c>
      <c r="D153" s="335"/>
      <c r="E153" s="335"/>
      <c r="F153" s="335"/>
      <c r="G153" s="335"/>
      <c r="H153" s="335"/>
      <c r="I153" s="335"/>
      <c r="J153" s="390">
        <f>J89</f>
        <v>0</v>
      </c>
      <c r="K153" s="391"/>
      <c r="L153" s="391"/>
      <c r="M153" s="391"/>
      <c r="N153" s="391"/>
      <c r="O153" s="337">
        <f>O89</f>
        <v>0</v>
      </c>
      <c r="P153" s="337"/>
      <c r="Q153" s="337"/>
      <c r="R153" s="337"/>
      <c r="S153" s="337"/>
      <c r="T153" s="337">
        <f>T89</f>
        <v>0</v>
      </c>
      <c r="U153" s="337"/>
      <c r="V153" s="337"/>
      <c r="W153" s="337"/>
      <c r="X153" s="337"/>
      <c r="Y153" s="337">
        <f>Y89</f>
        <v>0</v>
      </c>
      <c r="Z153" s="337"/>
      <c r="AA153" s="337"/>
      <c r="AB153" s="337"/>
      <c r="AC153" s="337"/>
      <c r="AD153" s="337">
        <f>AD89</f>
        <v>0</v>
      </c>
      <c r="AE153" s="337"/>
      <c r="AF153" s="337"/>
      <c r="AG153" s="337"/>
      <c r="AH153" s="337"/>
      <c r="AI153" s="391">
        <f>AI89</f>
        <v>0</v>
      </c>
      <c r="AJ153" s="391"/>
      <c r="AK153" s="391"/>
      <c r="AL153" s="391"/>
      <c r="AM153" s="396"/>
      <c r="AN153" s="345"/>
      <c r="AO153" s="346"/>
      <c r="AP153" s="347"/>
    </row>
    <row r="154" spans="1:42" ht="36" customHeight="1" x14ac:dyDescent="0.15">
      <c r="A154" s="1"/>
      <c r="B154" s="333"/>
      <c r="C154" s="330" t="s">
        <v>91</v>
      </c>
      <c r="D154" s="331"/>
      <c r="E154" s="331"/>
      <c r="F154" s="331"/>
      <c r="G154" s="331"/>
      <c r="H154" s="331"/>
      <c r="I154" s="331"/>
      <c r="J154" s="383">
        <f>J90</f>
        <v>0</v>
      </c>
      <c r="K154" s="384"/>
      <c r="L154" s="384"/>
      <c r="M154" s="384"/>
      <c r="N154" s="384"/>
      <c r="O154" s="385">
        <f>O90</f>
        <v>0</v>
      </c>
      <c r="P154" s="385"/>
      <c r="Q154" s="385"/>
      <c r="R154" s="385"/>
      <c r="S154" s="385"/>
      <c r="T154" s="385">
        <f>T90</f>
        <v>0</v>
      </c>
      <c r="U154" s="385"/>
      <c r="V154" s="385"/>
      <c r="W154" s="385"/>
      <c r="X154" s="385"/>
      <c r="Y154" s="385">
        <f>Y90</f>
        <v>0</v>
      </c>
      <c r="Z154" s="385"/>
      <c r="AA154" s="385"/>
      <c r="AB154" s="385"/>
      <c r="AC154" s="385"/>
      <c r="AD154" s="385">
        <f>AD90</f>
        <v>0</v>
      </c>
      <c r="AE154" s="385"/>
      <c r="AF154" s="385"/>
      <c r="AG154" s="385"/>
      <c r="AH154" s="385"/>
      <c r="AI154" s="397">
        <f>AI90</f>
        <v>0</v>
      </c>
      <c r="AJ154" s="397"/>
      <c r="AK154" s="397"/>
      <c r="AL154" s="397"/>
      <c r="AM154" s="398"/>
      <c r="AN154" s="348"/>
      <c r="AO154" s="349"/>
      <c r="AP154" s="350"/>
    </row>
    <row r="155" spans="1:42" ht="15" customHeight="1" x14ac:dyDescent="0.15">
      <c r="A155" s="1"/>
      <c r="B155" s="211" t="s">
        <v>86</v>
      </c>
      <c r="C155" s="321" t="s">
        <v>84</v>
      </c>
      <c r="D155" s="322"/>
      <c r="E155" s="322"/>
      <c r="F155" s="323"/>
      <c r="G155" s="324" t="s">
        <v>120</v>
      </c>
      <c r="H155" s="325"/>
      <c r="I155" s="325"/>
      <c r="J155" s="326" t="s">
        <v>2</v>
      </c>
      <c r="K155" s="327"/>
      <c r="L155" s="327"/>
      <c r="M155" s="327"/>
      <c r="N155" s="327"/>
      <c r="O155" s="328" t="s">
        <v>2</v>
      </c>
      <c r="P155" s="328"/>
      <c r="Q155" s="328"/>
      <c r="R155" s="328"/>
      <c r="S155" s="328"/>
      <c r="T155" s="328" t="s">
        <v>2</v>
      </c>
      <c r="U155" s="328"/>
      <c r="V155" s="328"/>
      <c r="W155" s="328"/>
      <c r="X155" s="328"/>
      <c r="Y155" s="328" t="s">
        <v>2</v>
      </c>
      <c r="Z155" s="328"/>
      <c r="AA155" s="328"/>
      <c r="AB155" s="328"/>
      <c r="AC155" s="328"/>
      <c r="AD155" s="328" t="s">
        <v>2</v>
      </c>
      <c r="AE155" s="328"/>
      <c r="AF155" s="328"/>
      <c r="AG155" s="328"/>
      <c r="AH155" s="328"/>
      <c r="AI155" s="327" t="s">
        <v>2</v>
      </c>
      <c r="AJ155" s="327"/>
      <c r="AK155" s="327"/>
      <c r="AL155" s="327"/>
      <c r="AM155" s="329"/>
      <c r="AN155" s="122"/>
      <c r="AO155" s="209" t="s">
        <v>2</v>
      </c>
      <c r="AP155" s="210" t="s">
        <v>80</v>
      </c>
    </row>
    <row r="156" spans="1:42" ht="16.5" customHeight="1" x14ac:dyDescent="0.15">
      <c r="A156" s="1"/>
      <c r="B156" s="296" t="s">
        <v>79</v>
      </c>
      <c r="C156" s="314" t="s">
        <v>45</v>
      </c>
      <c r="D156" s="299" t="s">
        <v>46</v>
      </c>
      <c r="E156" s="300"/>
      <c r="F156" s="301"/>
      <c r="G156" s="80" t="s">
        <v>47</v>
      </c>
      <c r="H156" s="291">
        <v>4900</v>
      </c>
      <c r="I156" s="292"/>
      <c r="J156" s="320">
        <f t="shared" ref="J156:J173" si="9">J92</f>
        <v>0</v>
      </c>
      <c r="K156" s="318"/>
      <c r="L156" s="318"/>
      <c r="M156" s="318"/>
      <c r="N156" s="318"/>
      <c r="O156" s="222">
        <f t="shared" ref="O156:O173" si="10">O92</f>
        <v>0</v>
      </c>
      <c r="P156" s="222"/>
      <c r="Q156" s="222"/>
      <c r="R156" s="222"/>
      <c r="S156" s="222"/>
      <c r="T156" s="222">
        <f t="shared" ref="T156:T174" si="11">T92</f>
        <v>0</v>
      </c>
      <c r="U156" s="222"/>
      <c r="V156" s="222"/>
      <c r="W156" s="222"/>
      <c r="X156" s="222"/>
      <c r="Y156" s="222">
        <f t="shared" ref="Y156:Y173" si="12">Y92</f>
        <v>0</v>
      </c>
      <c r="Z156" s="222"/>
      <c r="AA156" s="222"/>
      <c r="AB156" s="222"/>
      <c r="AC156" s="222"/>
      <c r="AD156" s="222">
        <f t="shared" ref="AD156:AD173" si="13">AD92</f>
        <v>0</v>
      </c>
      <c r="AE156" s="222"/>
      <c r="AF156" s="222"/>
      <c r="AG156" s="222"/>
      <c r="AH156" s="222"/>
      <c r="AI156" s="318">
        <f t="shared" ref="AI156:AI173" si="14">AI92</f>
        <v>0</v>
      </c>
      <c r="AJ156" s="318"/>
      <c r="AK156" s="318"/>
      <c r="AL156" s="318"/>
      <c r="AM156" s="319"/>
      <c r="AN156" s="80" t="s">
        <v>47</v>
      </c>
      <c r="AO156" s="104">
        <f t="shared" ref="AO156:AP173" si="15">AO92</f>
        <v>0</v>
      </c>
      <c r="AP156" s="108">
        <f t="shared" si="15"/>
        <v>0</v>
      </c>
    </row>
    <row r="157" spans="1:42" ht="16.5" customHeight="1" x14ac:dyDescent="0.15">
      <c r="A157" s="1"/>
      <c r="B157" s="296"/>
      <c r="C157" s="306"/>
      <c r="D157" s="315" t="s">
        <v>48</v>
      </c>
      <c r="E157" s="316"/>
      <c r="F157" s="317"/>
      <c r="G157" s="80" t="s">
        <v>49</v>
      </c>
      <c r="H157" s="291">
        <v>5900</v>
      </c>
      <c r="I157" s="292"/>
      <c r="J157" s="320">
        <f t="shared" si="9"/>
        <v>0</v>
      </c>
      <c r="K157" s="318"/>
      <c r="L157" s="318"/>
      <c r="M157" s="318"/>
      <c r="N157" s="318"/>
      <c r="O157" s="222">
        <f t="shared" si="10"/>
        <v>0</v>
      </c>
      <c r="P157" s="222"/>
      <c r="Q157" s="222"/>
      <c r="R157" s="222"/>
      <c r="S157" s="222"/>
      <c r="T157" s="222">
        <f t="shared" si="11"/>
        <v>0</v>
      </c>
      <c r="U157" s="222"/>
      <c r="V157" s="222"/>
      <c r="W157" s="222"/>
      <c r="X157" s="222"/>
      <c r="Y157" s="222">
        <f t="shared" si="12"/>
        <v>0</v>
      </c>
      <c r="Z157" s="222"/>
      <c r="AA157" s="222"/>
      <c r="AB157" s="222"/>
      <c r="AC157" s="222"/>
      <c r="AD157" s="222">
        <f t="shared" si="13"/>
        <v>0</v>
      </c>
      <c r="AE157" s="222"/>
      <c r="AF157" s="222"/>
      <c r="AG157" s="222"/>
      <c r="AH157" s="222"/>
      <c r="AI157" s="318">
        <f t="shared" si="14"/>
        <v>0</v>
      </c>
      <c r="AJ157" s="318"/>
      <c r="AK157" s="318"/>
      <c r="AL157" s="318"/>
      <c r="AM157" s="319"/>
      <c r="AN157" s="80" t="s">
        <v>49</v>
      </c>
      <c r="AO157" s="104">
        <f t="shared" si="15"/>
        <v>0</v>
      </c>
      <c r="AP157" s="108">
        <f t="shared" si="15"/>
        <v>0</v>
      </c>
    </row>
    <row r="158" spans="1:42" ht="16.5" customHeight="1" x14ac:dyDescent="0.15">
      <c r="A158" s="1"/>
      <c r="B158" s="296"/>
      <c r="C158" s="306"/>
      <c r="D158" s="315" t="s">
        <v>50</v>
      </c>
      <c r="E158" s="316"/>
      <c r="F158" s="317"/>
      <c r="G158" s="80" t="s">
        <v>51</v>
      </c>
      <c r="H158" s="291">
        <v>2300</v>
      </c>
      <c r="I158" s="292"/>
      <c r="J158" s="320">
        <f t="shared" si="9"/>
        <v>0</v>
      </c>
      <c r="K158" s="318"/>
      <c r="L158" s="318"/>
      <c r="M158" s="318"/>
      <c r="N158" s="318"/>
      <c r="O158" s="222">
        <f t="shared" si="10"/>
        <v>0</v>
      </c>
      <c r="P158" s="222"/>
      <c r="Q158" s="222"/>
      <c r="R158" s="222"/>
      <c r="S158" s="222"/>
      <c r="T158" s="222">
        <f t="shared" si="11"/>
        <v>0</v>
      </c>
      <c r="U158" s="222"/>
      <c r="V158" s="222"/>
      <c r="W158" s="222"/>
      <c r="X158" s="222"/>
      <c r="Y158" s="222">
        <f t="shared" si="12"/>
        <v>0</v>
      </c>
      <c r="Z158" s="222"/>
      <c r="AA158" s="222"/>
      <c r="AB158" s="222"/>
      <c r="AC158" s="222"/>
      <c r="AD158" s="222">
        <f t="shared" si="13"/>
        <v>0</v>
      </c>
      <c r="AE158" s="222"/>
      <c r="AF158" s="222"/>
      <c r="AG158" s="222"/>
      <c r="AH158" s="222"/>
      <c r="AI158" s="318">
        <f t="shared" si="14"/>
        <v>0</v>
      </c>
      <c r="AJ158" s="318"/>
      <c r="AK158" s="318"/>
      <c r="AL158" s="318"/>
      <c r="AM158" s="319"/>
      <c r="AN158" s="80" t="s">
        <v>51</v>
      </c>
      <c r="AO158" s="104">
        <f t="shared" si="15"/>
        <v>0</v>
      </c>
      <c r="AP158" s="108">
        <f t="shared" si="15"/>
        <v>0</v>
      </c>
    </row>
    <row r="159" spans="1:42" ht="16.5" customHeight="1" x14ac:dyDescent="0.15">
      <c r="A159" s="1"/>
      <c r="B159" s="296"/>
      <c r="C159" s="306"/>
      <c r="D159" s="299" t="s">
        <v>52</v>
      </c>
      <c r="E159" s="300"/>
      <c r="F159" s="301"/>
      <c r="G159" s="80" t="s">
        <v>53</v>
      </c>
      <c r="H159" s="291">
        <v>4100</v>
      </c>
      <c r="I159" s="292"/>
      <c r="J159" s="320">
        <f t="shared" si="9"/>
        <v>0</v>
      </c>
      <c r="K159" s="318"/>
      <c r="L159" s="318"/>
      <c r="M159" s="318"/>
      <c r="N159" s="318"/>
      <c r="O159" s="222">
        <f t="shared" si="10"/>
        <v>0</v>
      </c>
      <c r="P159" s="222"/>
      <c r="Q159" s="222"/>
      <c r="R159" s="222"/>
      <c r="S159" s="222"/>
      <c r="T159" s="222">
        <f t="shared" si="11"/>
        <v>0</v>
      </c>
      <c r="U159" s="222"/>
      <c r="V159" s="222"/>
      <c r="W159" s="222"/>
      <c r="X159" s="222"/>
      <c r="Y159" s="222">
        <f t="shared" si="12"/>
        <v>0</v>
      </c>
      <c r="Z159" s="222"/>
      <c r="AA159" s="222"/>
      <c r="AB159" s="222"/>
      <c r="AC159" s="222"/>
      <c r="AD159" s="222">
        <f t="shared" si="13"/>
        <v>0</v>
      </c>
      <c r="AE159" s="222"/>
      <c r="AF159" s="222"/>
      <c r="AG159" s="222"/>
      <c r="AH159" s="222"/>
      <c r="AI159" s="318">
        <f t="shared" si="14"/>
        <v>0</v>
      </c>
      <c r="AJ159" s="318"/>
      <c r="AK159" s="318"/>
      <c r="AL159" s="318"/>
      <c r="AM159" s="319"/>
      <c r="AN159" s="80" t="s">
        <v>53</v>
      </c>
      <c r="AO159" s="104">
        <f t="shared" si="15"/>
        <v>0</v>
      </c>
      <c r="AP159" s="108">
        <f t="shared" si="15"/>
        <v>0</v>
      </c>
    </row>
    <row r="160" spans="1:42" ht="16.5" customHeight="1" x14ac:dyDescent="0.15">
      <c r="A160" s="1"/>
      <c r="B160" s="296"/>
      <c r="C160" s="306"/>
      <c r="D160" s="299" t="s">
        <v>54</v>
      </c>
      <c r="E160" s="300"/>
      <c r="F160" s="301"/>
      <c r="G160" s="80" t="s">
        <v>55</v>
      </c>
      <c r="H160" s="291">
        <v>5600</v>
      </c>
      <c r="I160" s="292"/>
      <c r="J160" s="320">
        <f t="shared" si="9"/>
        <v>0</v>
      </c>
      <c r="K160" s="318"/>
      <c r="L160" s="318"/>
      <c r="M160" s="318"/>
      <c r="N160" s="318"/>
      <c r="O160" s="222">
        <f t="shared" si="10"/>
        <v>0</v>
      </c>
      <c r="P160" s="222"/>
      <c r="Q160" s="222"/>
      <c r="R160" s="222"/>
      <c r="S160" s="222"/>
      <c r="T160" s="222">
        <f t="shared" si="11"/>
        <v>0</v>
      </c>
      <c r="U160" s="222"/>
      <c r="V160" s="222"/>
      <c r="W160" s="222"/>
      <c r="X160" s="222"/>
      <c r="Y160" s="222">
        <f t="shared" si="12"/>
        <v>0</v>
      </c>
      <c r="Z160" s="222"/>
      <c r="AA160" s="222"/>
      <c r="AB160" s="222"/>
      <c r="AC160" s="222"/>
      <c r="AD160" s="222">
        <f t="shared" si="13"/>
        <v>0</v>
      </c>
      <c r="AE160" s="222"/>
      <c r="AF160" s="222"/>
      <c r="AG160" s="222"/>
      <c r="AH160" s="222"/>
      <c r="AI160" s="318">
        <f t="shared" si="14"/>
        <v>0</v>
      </c>
      <c r="AJ160" s="318"/>
      <c r="AK160" s="318"/>
      <c r="AL160" s="318"/>
      <c r="AM160" s="319"/>
      <c r="AN160" s="80" t="s">
        <v>55</v>
      </c>
      <c r="AO160" s="104">
        <f t="shared" si="15"/>
        <v>0</v>
      </c>
      <c r="AP160" s="108">
        <f t="shared" si="15"/>
        <v>0</v>
      </c>
    </row>
    <row r="161" spans="1:43" ht="16.5" customHeight="1" x14ac:dyDescent="0.15">
      <c r="A161" s="1"/>
      <c r="B161" s="296"/>
      <c r="C161" s="306"/>
      <c r="D161" s="299" t="s">
        <v>56</v>
      </c>
      <c r="E161" s="300"/>
      <c r="F161" s="301"/>
      <c r="G161" s="80" t="s">
        <v>57</v>
      </c>
      <c r="H161" s="291">
        <v>4300</v>
      </c>
      <c r="I161" s="292"/>
      <c r="J161" s="320">
        <f t="shared" si="9"/>
        <v>0</v>
      </c>
      <c r="K161" s="318"/>
      <c r="L161" s="318"/>
      <c r="M161" s="318"/>
      <c r="N161" s="318"/>
      <c r="O161" s="222">
        <f t="shared" si="10"/>
        <v>0</v>
      </c>
      <c r="P161" s="222"/>
      <c r="Q161" s="222"/>
      <c r="R161" s="222"/>
      <c r="S161" s="222"/>
      <c r="T161" s="222">
        <f t="shared" si="11"/>
        <v>0</v>
      </c>
      <c r="U161" s="222"/>
      <c r="V161" s="222"/>
      <c r="W161" s="222"/>
      <c r="X161" s="222"/>
      <c r="Y161" s="222">
        <f t="shared" si="12"/>
        <v>0</v>
      </c>
      <c r="Z161" s="222"/>
      <c r="AA161" s="222"/>
      <c r="AB161" s="222"/>
      <c r="AC161" s="222"/>
      <c r="AD161" s="222">
        <f t="shared" si="13"/>
        <v>0</v>
      </c>
      <c r="AE161" s="222"/>
      <c r="AF161" s="222"/>
      <c r="AG161" s="222"/>
      <c r="AH161" s="222"/>
      <c r="AI161" s="318">
        <f t="shared" si="14"/>
        <v>0</v>
      </c>
      <c r="AJ161" s="318"/>
      <c r="AK161" s="318"/>
      <c r="AL161" s="318"/>
      <c r="AM161" s="319"/>
      <c r="AN161" s="80" t="s">
        <v>57</v>
      </c>
      <c r="AO161" s="104">
        <f t="shared" si="15"/>
        <v>0</v>
      </c>
      <c r="AP161" s="108">
        <f t="shared" si="15"/>
        <v>0</v>
      </c>
    </row>
    <row r="162" spans="1:43" ht="16.5" customHeight="1" x14ac:dyDescent="0.15">
      <c r="A162" s="1"/>
      <c r="B162" s="296"/>
      <c r="C162" s="307"/>
      <c r="D162" s="230" t="s">
        <v>58</v>
      </c>
      <c r="E162" s="231"/>
      <c r="F162" s="232"/>
      <c r="G162" s="81" t="s">
        <v>59</v>
      </c>
      <c r="H162" s="233">
        <v>30000</v>
      </c>
      <c r="I162" s="234"/>
      <c r="J162" s="379">
        <f t="shared" si="9"/>
        <v>0</v>
      </c>
      <c r="K162" s="374"/>
      <c r="L162" s="374"/>
      <c r="M162" s="374"/>
      <c r="N162" s="374"/>
      <c r="O162" s="223">
        <f t="shared" si="10"/>
        <v>0</v>
      </c>
      <c r="P162" s="223"/>
      <c r="Q162" s="223"/>
      <c r="R162" s="223"/>
      <c r="S162" s="223"/>
      <c r="T162" s="223">
        <f t="shared" si="11"/>
        <v>0</v>
      </c>
      <c r="U162" s="223"/>
      <c r="V162" s="223"/>
      <c r="W162" s="223"/>
      <c r="X162" s="223"/>
      <c r="Y162" s="223">
        <f t="shared" si="12"/>
        <v>0</v>
      </c>
      <c r="Z162" s="223"/>
      <c r="AA162" s="223"/>
      <c r="AB162" s="223"/>
      <c r="AC162" s="223"/>
      <c r="AD162" s="223">
        <f t="shared" si="13"/>
        <v>0</v>
      </c>
      <c r="AE162" s="223"/>
      <c r="AF162" s="223"/>
      <c r="AG162" s="223"/>
      <c r="AH162" s="223"/>
      <c r="AI162" s="374">
        <f t="shared" si="14"/>
        <v>0</v>
      </c>
      <c r="AJ162" s="374"/>
      <c r="AK162" s="374"/>
      <c r="AL162" s="374"/>
      <c r="AM162" s="375"/>
      <c r="AN162" s="81" t="s">
        <v>59</v>
      </c>
      <c r="AO162" s="105">
        <f t="shared" si="15"/>
        <v>0</v>
      </c>
      <c r="AP162" s="109">
        <f t="shared" si="15"/>
        <v>0</v>
      </c>
    </row>
    <row r="163" spans="1:43" ht="16.5" customHeight="1" x14ac:dyDescent="0.15">
      <c r="A163" s="1"/>
      <c r="B163" s="296"/>
      <c r="C163" s="305" t="s">
        <v>62</v>
      </c>
      <c r="D163" s="308" t="s">
        <v>46</v>
      </c>
      <c r="E163" s="309"/>
      <c r="F163" s="310"/>
      <c r="G163" s="82" t="s">
        <v>65</v>
      </c>
      <c r="H163" s="311">
        <v>5100</v>
      </c>
      <c r="I163" s="312"/>
      <c r="J163" s="380">
        <f t="shared" si="9"/>
        <v>0</v>
      </c>
      <c r="K163" s="381"/>
      <c r="L163" s="381"/>
      <c r="M163" s="381"/>
      <c r="N163" s="381"/>
      <c r="O163" s="313">
        <f t="shared" si="10"/>
        <v>0</v>
      </c>
      <c r="P163" s="313"/>
      <c r="Q163" s="313"/>
      <c r="R163" s="313"/>
      <c r="S163" s="313"/>
      <c r="T163" s="313">
        <f t="shared" si="11"/>
        <v>0</v>
      </c>
      <c r="U163" s="313"/>
      <c r="V163" s="313"/>
      <c r="W163" s="313"/>
      <c r="X163" s="313"/>
      <c r="Y163" s="313">
        <f t="shared" si="12"/>
        <v>0</v>
      </c>
      <c r="Z163" s="313"/>
      <c r="AA163" s="313"/>
      <c r="AB163" s="313"/>
      <c r="AC163" s="313"/>
      <c r="AD163" s="313">
        <f t="shared" si="13"/>
        <v>0</v>
      </c>
      <c r="AE163" s="313"/>
      <c r="AF163" s="313"/>
      <c r="AG163" s="313"/>
      <c r="AH163" s="313"/>
      <c r="AI163" s="381">
        <f t="shared" si="14"/>
        <v>0</v>
      </c>
      <c r="AJ163" s="381"/>
      <c r="AK163" s="381"/>
      <c r="AL163" s="381"/>
      <c r="AM163" s="382"/>
      <c r="AN163" s="82" t="s">
        <v>65</v>
      </c>
      <c r="AO163" s="126">
        <f t="shared" si="15"/>
        <v>0</v>
      </c>
      <c r="AP163" s="127">
        <f t="shared" si="15"/>
        <v>0</v>
      </c>
    </row>
    <row r="164" spans="1:43" ht="16.5" customHeight="1" x14ac:dyDescent="0.15">
      <c r="A164" s="1"/>
      <c r="B164" s="296"/>
      <c r="C164" s="306"/>
      <c r="D164" s="302" t="s">
        <v>48</v>
      </c>
      <c r="E164" s="303"/>
      <c r="F164" s="304"/>
      <c r="G164" s="80" t="s">
        <v>66</v>
      </c>
      <c r="H164" s="291">
        <v>5300</v>
      </c>
      <c r="I164" s="292"/>
      <c r="J164" s="320">
        <f t="shared" si="9"/>
        <v>0</v>
      </c>
      <c r="K164" s="318"/>
      <c r="L164" s="318"/>
      <c r="M164" s="318"/>
      <c r="N164" s="318"/>
      <c r="O164" s="222">
        <f t="shared" si="10"/>
        <v>0</v>
      </c>
      <c r="P164" s="222"/>
      <c r="Q164" s="222"/>
      <c r="R164" s="222"/>
      <c r="S164" s="222"/>
      <c r="T164" s="222">
        <f t="shared" si="11"/>
        <v>0</v>
      </c>
      <c r="U164" s="222"/>
      <c r="V164" s="222"/>
      <c r="W164" s="222"/>
      <c r="X164" s="222"/>
      <c r="Y164" s="222">
        <f t="shared" si="12"/>
        <v>0</v>
      </c>
      <c r="Z164" s="222"/>
      <c r="AA164" s="222"/>
      <c r="AB164" s="222"/>
      <c r="AC164" s="222"/>
      <c r="AD164" s="222">
        <f t="shared" si="13"/>
        <v>0</v>
      </c>
      <c r="AE164" s="222"/>
      <c r="AF164" s="222"/>
      <c r="AG164" s="222"/>
      <c r="AH164" s="222"/>
      <c r="AI164" s="318">
        <f t="shared" si="14"/>
        <v>0</v>
      </c>
      <c r="AJ164" s="318"/>
      <c r="AK164" s="318"/>
      <c r="AL164" s="318"/>
      <c r="AM164" s="319"/>
      <c r="AN164" s="80" t="s">
        <v>66</v>
      </c>
      <c r="AO164" s="104">
        <f t="shared" si="15"/>
        <v>0</v>
      </c>
      <c r="AP164" s="108">
        <f t="shared" si="15"/>
        <v>0</v>
      </c>
    </row>
    <row r="165" spans="1:43" ht="16.5" customHeight="1" x14ac:dyDescent="0.15">
      <c r="A165" s="1"/>
      <c r="B165" s="296"/>
      <c r="C165" s="306"/>
      <c r="D165" s="302" t="s">
        <v>50</v>
      </c>
      <c r="E165" s="303"/>
      <c r="F165" s="304"/>
      <c r="G165" s="80" t="s">
        <v>67</v>
      </c>
      <c r="H165" s="291">
        <v>3100</v>
      </c>
      <c r="I165" s="292"/>
      <c r="J165" s="320">
        <f t="shared" si="9"/>
        <v>0</v>
      </c>
      <c r="K165" s="318"/>
      <c r="L165" s="318"/>
      <c r="M165" s="318"/>
      <c r="N165" s="318"/>
      <c r="O165" s="222">
        <f t="shared" si="10"/>
        <v>0</v>
      </c>
      <c r="P165" s="222"/>
      <c r="Q165" s="222"/>
      <c r="R165" s="222"/>
      <c r="S165" s="222"/>
      <c r="T165" s="222">
        <f t="shared" si="11"/>
        <v>0</v>
      </c>
      <c r="U165" s="222"/>
      <c r="V165" s="222"/>
      <c r="W165" s="222"/>
      <c r="X165" s="222"/>
      <c r="Y165" s="222">
        <f t="shared" si="12"/>
        <v>0</v>
      </c>
      <c r="Z165" s="222"/>
      <c r="AA165" s="222"/>
      <c r="AB165" s="222"/>
      <c r="AC165" s="222"/>
      <c r="AD165" s="222">
        <f t="shared" si="13"/>
        <v>0</v>
      </c>
      <c r="AE165" s="222"/>
      <c r="AF165" s="222"/>
      <c r="AG165" s="222"/>
      <c r="AH165" s="222"/>
      <c r="AI165" s="318">
        <f t="shared" si="14"/>
        <v>0</v>
      </c>
      <c r="AJ165" s="318"/>
      <c r="AK165" s="318"/>
      <c r="AL165" s="318"/>
      <c r="AM165" s="319"/>
      <c r="AN165" s="80" t="s">
        <v>67</v>
      </c>
      <c r="AO165" s="104">
        <f t="shared" si="15"/>
        <v>0</v>
      </c>
      <c r="AP165" s="108">
        <f t="shared" si="15"/>
        <v>0</v>
      </c>
    </row>
    <row r="166" spans="1:43" ht="16.5" customHeight="1" x14ac:dyDescent="0.15">
      <c r="A166" s="1"/>
      <c r="B166" s="296"/>
      <c r="C166" s="306"/>
      <c r="D166" s="299" t="s">
        <v>63</v>
      </c>
      <c r="E166" s="300"/>
      <c r="F166" s="301"/>
      <c r="G166" s="80" t="s">
        <v>68</v>
      </c>
      <c r="H166" s="291">
        <v>10900</v>
      </c>
      <c r="I166" s="292"/>
      <c r="J166" s="320">
        <f t="shared" si="9"/>
        <v>0</v>
      </c>
      <c r="K166" s="318"/>
      <c r="L166" s="318"/>
      <c r="M166" s="318"/>
      <c r="N166" s="318"/>
      <c r="O166" s="222">
        <f t="shared" si="10"/>
        <v>0</v>
      </c>
      <c r="P166" s="222"/>
      <c r="Q166" s="222"/>
      <c r="R166" s="222"/>
      <c r="S166" s="222"/>
      <c r="T166" s="222">
        <f t="shared" si="11"/>
        <v>0</v>
      </c>
      <c r="U166" s="222"/>
      <c r="V166" s="222"/>
      <c r="W166" s="222"/>
      <c r="X166" s="222"/>
      <c r="Y166" s="222">
        <f t="shared" si="12"/>
        <v>0</v>
      </c>
      <c r="Z166" s="222"/>
      <c r="AA166" s="222"/>
      <c r="AB166" s="222"/>
      <c r="AC166" s="222"/>
      <c r="AD166" s="222">
        <f t="shared" si="13"/>
        <v>0</v>
      </c>
      <c r="AE166" s="222"/>
      <c r="AF166" s="222"/>
      <c r="AG166" s="222"/>
      <c r="AH166" s="222"/>
      <c r="AI166" s="318">
        <f t="shared" si="14"/>
        <v>0</v>
      </c>
      <c r="AJ166" s="318"/>
      <c r="AK166" s="318"/>
      <c r="AL166" s="318"/>
      <c r="AM166" s="319"/>
      <c r="AN166" s="80" t="s">
        <v>68</v>
      </c>
      <c r="AO166" s="104">
        <f t="shared" si="15"/>
        <v>0</v>
      </c>
      <c r="AP166" s="108">
        <f t="shared" si="15"/>
        <v>0</v>
      </c>
    </row>
    <row r="167" spans="1:43" ht="16.5" customHeight="1" x14ac:dyDescent="0.15">
      <c r="A167" s="1"/>
      <c r="B167" s="296"/>
      <c r="C167" s="306"/>
      <c r="D167" s="299" t="s">
        <v>52</v>
      </c>
      <c r="E167" s="300"/>
      <c r="F167" s="301"/>
      <c r="G167" s="80" t="s">
        <v>69</v>
      </c>
      <c r="H167" s="291">
        <v>5000</v>
      </c>
      <c r="I167" s="292"/>
      <c r="J167" s="320">
        <f t="shared" si="9"/>
        <v>0</v>
      </c>
      <c r="K167" s="318"/>
      <c r="L167" s="318"/>
      <c r="M167" s="318"/>
      <c r="N167" s="318"/>
      <c r="O167" s="222">
        <f t="shared" si="10"/>
        <v>0</v>
      </c>
      <c r="P167" s="222"/>
      <c r="Q167" s="222"/>
      <c r="R167" s="222"/>
      <c r="S167" s="222"/>
      <c r="T167" s="222">
        <f t="shared" si="11"/>
        <v>0</v>
      </c>
      <c r="U167" s="222"/>
      <c r="V167" s="222"/>
      <c r="W167" s="222"/>
      <c r="X167" s="222"/>
      <c r="Y167" s="222">
        <f t="shared" si="12"/>
        <v>0</v>
      </c>
      <c r="Z167" s="222"/>
      <c r="AA167" s="222"/>
      <c r="AB167" s="222"/>
      <c r="AC167" s="222"/>
      <c r="AD167" s="222">
        <f t="shared" si="13"/>
        <v>0</v>
      </c>
      <c r="AE167" s="222"/>
      <c r="AF167" s="222"/>
      <c r="AG167" s="222"/>
      <c r="AH167" s="222"/>
      <c r="AI167" s="318">
        <f t="shared" si="14"/>
        <v>0</v>
      </c>
      <c r="AJ167" s="318"/>
      <c r="AK167" s="318"/>
      <c r="AL167" s="318"/>
      <c r="AM167" s="319"/>
      <c r="AN167" s="80" t="s">
        <v>69</v>
      </c>
      <c r="AO167" s="104">
        <f t="shared" si="15"/>
        <v>0</v>
      </c>
      <c r="AP167" s="108">
        <f t="shared" si="15"/>
        <v>0</v>
      </c>
    </row>
    <row r="168" spans="1:43" ht="16.5" customHeight="1" x14ac:dyDescent="0.15">
      <c r="A168" s="1"/>
      <c r="B168" s="296"/>
      <c r="C168" s="306"/>
      <c r="D168" s="299" t="s">
        <v>58</v>
      </c>
      <c r="E168" s="300"/>
      <c r="F168" s="301"/>
      <c r="G168" s="80" t="s">
        <v>70</v>
      </c>
      <c r="H168" s="291">
        <v>30000</v>
      </c>
      <c r="I168" s="292"/>
      <c r="J168" s="320">
        <f t="shared" si="9"/>
        <v>0</v>
      </c>
      <c r="K168" s="318"/>
      <c r="L168" s="318"/>
      <c r="M168" s="318"/>
      <c r="N168" s="318"/>
      <c r="O168" s="222">
        <f t="shared" si="10"/>
        <v>0</v>
      </c>
      <c r="P168" s="222"/>
      <c r="Q168" s="222"/>
      <c r="R168" s="222"/>
      <c r="S168" s="222"/>
      <c r="T168" s="222">
        <f t="shared" si="11"/>
        <v>0</v>
      </c>
      <c r="U168" s="222"/>
      <c r="V168" s="222"/>
      <c r="W168" s="222"/>
      <c r="X168" s="222"/>
      <c r="Y168" s="222">
        <f t="shared" si="12"/>
        <v>0</v>
      </c>
      <c r="Z168" s="222"/>
      <c r="AA168" s="222"/>
      <c r="AB168" s="222"/>
      <c r="AC168" s="222"/>
      <c r="AD168" s="222">
        <f t="shared" si="13"/>
        <v>0</v>
      </c>
      <c r="AE168" s="222"/>
      <c r="AF168" s="222"/>
      <c r="AG168" s="222"/>
      <c r="AH168" s="222"/>
      <c r="AI168" s="318">
        <f t="shared" si="14"/>
        <v>0</v>
      </c>
      <c r="AJ168" s="318"/>
      <c r="AK168" s="318"/>
      <c r="AL168" s="318"/>
      <c r="AM168" s="319"/>
      <c r="AN168" s="80" t="s">
        <v>70</v>
      </c>
      <c r="AO168" s="104">
        <f t="shared" si="15"/>
        <v>0</v>
      </c>
      <c r="AP168" s="108">
        <f t="shared" si="15"/>
        <v>0</v>
      </c>
    </row>
    <row r="169" spans="1:43" s="30" customFormat="1" ht="16.5" customHeight="1" x14ac:dyDescent="0.15">
      <c r="A169" s="28"/>
      <c r="B169" s="296"/>
      <c r="C169" s="307"/>
      <c r="D169" s="230" t="s">
        <v>64</v>
      </c>
      <c r="E169" s="231"/>
      <c r="F169" s="232"/>
      <c r="G169" s="83" t="s">
        <v>71</v>
      </c>
      <c r="H169" s="233">
        <v>7800</v>
      </c>
      <c r="I169" s="234"/>
      <c r="J169" s="379">
        <f t="shared" si="9"/>
        <v>0</v>
      </c>
      <c r="K169" s="374"/>
      <c r="L169" s="374"/>
      <c r="M169" s="374"/>
      <c r="N169" s="374"/>
      <c r="O169" s="223">
        <f t="shared" si="10"/>
        <v>0</v>
      </c>
      <c r="P169" s="223"/>
      <c r="Q169" s="223"/>
      <c r="R169" s="223"/>
      <c r="S169" s="223"/>
      <c r="T169" s="223">
        <f t="shared" si="11"/>
        <v>0</v>
      </c>
      <c r="U169" s="223"/>
      <c r="V169" s="223"/>
      <c r="W169" s="223"/>
      <c r="X169" s="223"/>
      <c r="Y169" s="223">
        <f t="shared" si="12"/>
        <v>0</v>
      </c>
      <c r="Z169" s="223"/>
      <c r="AA169" s="223"/>
      <c r="AB169" s="223"/>
      <c r="AC169" s="223"/>
      <c r="AD169" s="223">
        <f t="shared" si="13"/>
        <v>0</v>
      </c>
      <c r="AE169" s="223"/>
      <c r="AF169" s="223"/>
      <c r="AG169" s="223"/>
      <c r="AH169" s="223"/>
      <c r="AI169" s="374">
        <f t="shared" si="14"/>
        <v>0</v>
      </c>
      <c r="AJ169" s="374"/>
      <c r="AK169" s="374"/>
      <c r="AL169" s="374"/>
      <c r="AM169" s="375"/>
      <c r="AN169" s="83" t="s">
        <v>71</v>
      </c>
      <c r="AO169" s="128">
        <f t="shared" si="15"/>
        <v>0</v>
      </c>
      <c r="AP169" s="129">
        <f t="shared" si="15"/>
        <v>0</v>
      </c>
    </row>
    <row r="170" spans="1:43" ht="21.75" customHeight="1" x14ac:dyDescent="0.15">
      <c r="A170" s="1"/>
      <c r="B170" s="296"/>
      <c r="C170" s="224" t="s">
        <v>146</v>
      </c>
      <c r="D170" s="225"/>
      <c r="E170" s="225"/>
      <c r="F170" s="226"/>
      <c r="G170" s="84" t="s">
        <v>74</v>
      </c>
      <c r="H170" s="227">
        <v>7100</v>
      </c>
      <c r="I170" s="228"/>
      <c r="J170" s="376">
        <f t="shared" si="9"/>
        <v>0</v>
      </c>
      <c r="K170" s="377"/>
      <c r="L170" s="377"/>
      <c r="M170" s="377"/>
      <c r="N170" s="377"/>
      <c r="O170" s="229">
        <f t="shared" si="10"/>
        <v>0</v>
      </c>
      <c r="P170" s="229"/>
      <c r="Q170" s="229"/>
      <c r="R170" s="229"/>
      <c r="S170" s="229"/>
      <c r="T170" s="229">
        <f t="shared" si="11"/>
        <v>0</v>
      </c>
      <c r="U170" s="229"/>
      <c r="V170" s="229"/>
      <c r="W170" s="229"/>
      <c r="X170" s="229"/>
      <c r="Y170" s="229">
        <f t="shared" si="12"/>
        <v>0</v>
      </c>
      <c r="Z170" s="229"/>
      <c r="AA170" s="229"/>
      <c r="AB170" s="229"/>
      <c r="AC170" s="229"/>
      <c r="AD170" s="229">
        <f t="shared" si="13"/>
        <v>0</v>
      </c>
      <c r="AE170" s="229"/>
      <c r="AF170" s="229"/>
      <c r="AG170" s="229"/>
      <c r="AH170" s="229"/>
      <c r="AI170" s="377">
        <f t="shared" si="14"/>
        <v>0</v>
      </c>
      <c r="AJ170" s="377"/>
      <c r="AK170" s="377"/>
      <c r="AL170" s="377"/>
      <c r="AM170" s="378"/>
      <c r="AN170" s="84" t="s">
        <v>74</v>
      </c>
      <c r="AO170" s="106">
        <f t="shared" si="15"/>
        <v>0</v>
      </c>
      <c r="AP170" s="110">
        <f t="shared" si="15"/>
        <v>0</v>
      </c>
    </row>
    <row r="171" spans="1:43" ht="24" customHeight="1" x14ac:dyDescent="0.15">
      <c r="A171" s="1"/>
      <c r="B171" s="296"/>
      <c r="C171" s="293" t="s">
        <v>78</v>
      </c>
      <c r="D171" s="294"/>
      <c r="E171" s="294"/>
      <c r="F171" s="295"/>
      <c r="G171" s="80" t="s">
        <v>75</v>
      </c>
      <c r="H171" s="291">
        <v>6300</v>
      </c>
      <c r="I171" s="292"/>
      <c r="J171" s="320">
        <f t="shared" si="9"/>
        <v>0</v>
      </c>
      <c r="K171" s="318"/>
      <c r="L171" s="318"/>
      <c r="M171" s="318"/>
      <c r="N171" s="318"/>
      <c r="O171" s="222">
        <f t="shared" si="10"/>
        <v>0</v>
      </c>
      <c r="P171" s="222"/>
      <c r="Q171" s="222"/>
      <c r="R171" s="222"/>
      <c r="S171" s="222"/>
      <c r="T171" s="222">
        <f t="shared" si="11"/>
        <v>0</v>
      </c>
      <c r="U171" s="222"/>
      <c r="V171" s="222"/>
      <c r="W171" s="222"/>
      <c r="X171" s="222"/>
      <c r="Y171" s="222">
        <f t="shared" si="12"/>
        <v>0</v>
      </c>
      <c r="Z171" s="222"/>
      <c r="AA171" s="222"/>
      <c r="AB171" s="222"/>
      <c r="AC171" s="222"/>
      <c r="AD171" s="222">
        <f t="shared" si="13"/>
        <v>0</v>
      </c>
      <c r="AE171" s="222"/>
      <c r="AF171" s="222"/>
      <c r="AG171" s="222"/>
      <c r="AH171" s="222"/>
      <c r="AI171" s="318">
        <f t="shared" si="14"/>
        <v>0</v>
      </c>
      <c r="AJ171" s="318"/>
      <c r="AK171" s="318"/>
      <c r="AL171" s="318"/>
      <c r="AM171" s="319"/>
      <c r="AN171" s="80" t="s">
        <v>75</v>
      </c>
      <c r="AO171" s="104">
        <f t="shared" si="15"/>
        <v>0</v>
      </c>
      <c r="AP171" s="108">
        <f t="shared" si="15"/>
        <v>0</v>
      </c>
    </row>
    <row r="172" spans="1:43" ht="16.5" customHeight="1" x14ac:dyDescent="0.15">
      <c r="A172" s="1"/>
      <c r="B172" s="296"/>
      <c r="C172" s="288" t="s">
        <v>72</v>
      </c>
      <c r="D172" s="289"/>
      <c r="E172" s="289"/>
      <c r="F172" s="290"/>
      <c r="G172" s="80" t="s">
        <v>76</v>
      </c>
      <c r="H172" s="291">
        <v>6300</v>
      </c>
      <c r="I172" s="292"/>
      <c r="J172" s="320">
        <f t="shared" si="9"/>
        <v>0</v>
      </c>
      <c r="K172" s="318"/>
      <c r="L172" s="318"/>
      <c r="M172" s="318"/>
      <c r="N172" s="318"/>
      <c r="O172" s="222">
        <f t="shared" si="10"/>
        <v>0</v>
      </c>
      <c r="P172" s="222"/>
      <c r="Q172" s="222"/>
      <c r="R172" s="222"/>
      <c r="S172" s="222"/>
      <c r="T172" s="222">
        <f t="shared" si="11"/>
        <v>0</v>
      </c>
      <c r="U172" s="222"/>
      <c r="V172" s="222"/>
      <c r="W172" s="222"/>
      <c r="X172" s="222"/>
      <c r="Y172" s="222">
        <f t="shared" si="12"/>
        <v>0</v>
      </c>
      <c r="Z172" s="222"/>
      <c r="AA172" s="222"/>
      <c r="AB172" s="222"/>
      <c r="AC172" s="222"/>
      <c r="AD172" s="222">
        <f t="shared" si="13"/>
        <v>0</v>
      </c>
      <c r="AE172" s="222"/>
      <c r="AF172" s="222"/>
      <c r="AG172" s="222"/>
      <c r="AH172" s="222"/>
      <c r="AI172" s="318">
        <f t="shared" si="14"/>
        <v>0</v>
      </c>
      <c r="AJ172" s="318"/>
      <c r="AK172" s="318"/>
      <c r="AL172" s="318"/>
      <c r="AM172" s="319"/>
      <c r="AN172" s="80" t="s">
        <v>76</v>
      </c>
      <c r="AO172" s="104">
        <f t="shared" si="15"/>
        <v>0</v>
      </c>
      <c r="AP172" s="108">
        <f t="shared" si="15"/>
        <v>0</v>
      </c>
      <c r="AQ172" s="45"/>
    </row>
    <row r="173" spans="1:43" ht="16.5" customHeight="1" x14ac:dyDescent="0.15">
      <c r="A173" s="1"/>
      <c r="B173" s="296"/>
      <c r="C173" s="283" t="s">
        <v>73</v>
      </c>
      <c r="D173" s="284"/>
      <c r="E173" s="284"/>
      <c r="F173" s="285"/>
      <c r="G173" s="81" t="s">
        <v>77</v>
      </c>
      <c r="H173" s="286">
        <v>9800</v>
      </c>
      <c r="I173" s="287"/>
      <c r="J173" s="373">
        <f t="shared" si="9"/>
        <v>0</v>
      </c>
      <c r="K173" s="371"/>
      <c r="L173" s="371"/>
      <c r="M173" s="371"/>
      <c r="N173" s="371"/>
      <c r="O173" s="250">
        <f t="shared" si="10"/>
        <v>0</v>
      </c>
      <c r="P173" s="250"/>
      <c r="Q173" s="250"/>
      <c r="R173" s="250"/>
      <c r="S173" s="250"/>
      <c r="T173" s="250">
        <f t="shared" si="11"/>
        <v>0</v>
      </c>
      <c r="U173" s="250"/>
      <c r="V173" s="250"/>
      <c r="W173" s="250"/>
      <c r="X173" s="250"/>
      <c r="Y173" s="250">
        <f t="shared" si="12"/>
        <v>0</v>
      </c>
      <c r="Z173" s="250"/>
      <c r="AA173" s="250"/>
      <c r="AB173" s="250"/>
      <c r="AC173" s="250"/>
      <c r="AD173" s="250">
        <f t="shared" si="13"/>
        <v>0</v>
      </c>
      <c r="AE173" s="250"/>
      <c r="AF173" s="250"/>
      <c r="AG173" s="250"/>
      <c r="AH173" s="250"/>
      <c r="AI173" s="371">
        <f t="shared" si="14"/>
        <v>0</v>
      </c>
      <c r="AJ173" s="371"/>
      <c r="AK173" s="371"/>
      <c r="AL173" s="371"/>
      <c r="AM173" s="372"/>
      <c r="AN173" s="81" t="s">
        <v>77</v>
      </c>
      <c r="AO173" s="105">
        <f t="shared" si="15"/>
        <v>0</v>
      </c>
      <c r="AP173" s="109">
        <f t="shared" si="15"/>
        <v>0</v>
      </c>
    </row>
    <row r="174" spans="1:43" ht="20.25" customHeight="1" x14ac:dyDescent="0.15">
      <c r="A174" s="1"/>
      <c r="B174" s="275" t="s">
        <v>114</v>
      </c>
      <c r="C174" s="277" t="s">
        <v>138</v>
      </c>
      <c r="D174" s="278"/>
      <c r="E174" s="279"/>
      <c r="F174" s="177"/>
      <c r="G174" s="27"/>
      <c r="H174" s="27"/>
      <c r="I174" s="27"/>
      <c r="J174" s="27"/>
      <c r="K174" s="27"/>
      <c r="L174" s="27"/>
      <c r="M174" s="131" t="s">
        <v>125</v>
      </c>
      <c r="N174" s="189">
        <f>N110</f>
        <v>0</v>
      </c>
      <c r="O174" s="132" t="s">
        <v>82</v>
      </c>
      <c r="P174" s="258" t="s">
        <v>124</v>
      </c>
      <c r="Q174" s="258"/>
      <c r="R174" s="258"/>
      <c r="S174" s="258"/>
      <c r="T174" s="189">
        <f t="shared" si="11"/>
        <v>0</v>
      </c>
      <c r="U174" s="130" t="s">
        <v>123</v>
      </c>
      <c r="V174" s="27"/>
      <c r="W174" s="144" t="s">
        <v>81</v>
      </c>
      <c r="X174" s="130">
        <f>X110</f>
        <v>0</v>
      </c>
      <c r="Y174" s="133" t="s">
        <v>82</v>
      </c>
      <c r="Z174" s="259" t="s">
        <v>127</v>
      </c>
      <c r="AA174" s="260"/>
      <c r="AB174" s="260"/>
      <c r="AC174" s="260"/>
      <c r="AD174" s="260"/>
      <c r="AE174" s="260"/>
      <c r="AF174" s="260"/>
      <c r="AG174" s="260"/>
      <c r="AH174" s="260"/>
      <c r="AI174" s="260"/>
      <c r="AJ174" s="260"/>
      <c r="AK174" s="260"/>
      <c r="AL174" s="260"/>
      <c r="AM174" s="260"/>
      <c r="AN174" s="260"/>
      <c r="AO174" s="260"/>
      <c r="AP174" s="109" t="s">
        <v>122</v>
      </c>
    </row>
    <row r="175" spans="1:43" ht="20.25" customHeight="1" x14ac:dyDescent="0.15">
      <c r="A175" s="1"/>
      <c r="B175" s="276"/>
      <c r="C175" s="280"/>
      <c r="D175" s="281"/>
      <c r="E175" s="282"/>
      <c r="F175" s="297" t="s">
        <v>126</v>
      </c>
      <c r="G175" s="298"/>
      <c r="H175" s="298"/>
      <c r="I175" s="298"/>
      <c r="J175" s="298"/>
      <c r="K175" s="298"/>
      <c r="L175" s="298"/>
      <c r="M175" s="298"/>
      <c r="N175" s="189">
        <f>N111</f>
        <v>0</v>
      </c>
      <c r="O175" s="135" t="s">
        <v>82</v>
      </c>
      <c r="P175" s="136"/>
      <c r="Q175" s="137"/>
      <c r="R175" s="138"/>
      <c r="S175" s="138"/>
      <c r="T175" s="125"/>
      <c r="U175" s="137"/>
      <c r="V175" s="139"/>
      <c r="W175" s="140" t="s">
        <v>81</v>
      </c>
      <c r="X175" s="196">
        <f>X111</f>
        <v>0</v>
      </c>
      <c r="Y175" s="141" t="s">
        <v>82</v>
      </c>
      <c r="Z175" s="261" t="s">
        <v>128</v>
      </c>
      <c r="AA175" s="262"/>
      <c r="AB175" s="262"/>
      <c r="AC175" s="262"/>
      <c r="AD175" s="262"/>
      <c r="AE175" s="262"/>
      <c r="AF175" s="195">
        <f>AF111</f>
        <v>0</v>
      </c>
      <c r="AG175" s="134" t="s">
        <v>82</v>
      </c>
      <c r="AH175" s="263" t="s">
        <v>129</v>
      </c>
      <c r="AI175" s="264"/>
      <c r="AJ175" s="264"/>
      <c r="AK175" s="264"/>
      <c r="AL175" s="264"/>
      <c r="AM175" s="264"/>
      <c r="AN175" s="265"/>
      <c r="AO175" s="148">
        <f>AO111</f>
        <v>0</v>
      </c>
      <c r="AP175" s="146">
        <f>AP111</f>
        <v>0</v>
      </c>
    </row>
    <row r="176" spans="1:43" ht="21.75" customHeight="1" x14ac:dyDescent="0.15">
      <c r="A176" s="1"/>
      <c r="B176" s="14" t="s">
        <v>164</v>
      </c>
      <c r="C176" s="39" t="s">
        <v>43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50" t="s">
        <v>165</v>
      </c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33" t="s">
        <v>3</v>
      </c>
      <c r="Z176" s="14"/>
      <c r="AA176" s="190"/>
      <c r="AB176" s="190"/>
      <c r="AC176" s="190"/>
      <c r="AD176" s="266" t="s">
        <v>153</v>
      </c>
      <c r="AE176" s="267"/>
      <c r="AF176" s="267"/>
      <c r="AG176" s="267"/>
      <c r="AH176" s="267"/>
      <c r="AI176" s="267"/>
      <c r="AJ176" s="267"/>
      <c r="AK176" s="267"/>
      <c r="AL176" s="267"/>
      <c r="AM176" s="267"/>
      <c r="AN176" s="268"/>
      <c r="AO176" s="252" t="str">
        <f>IF(SUM(AP156:AP175)=0,"",SUM(AP156:AP175))</f>
        <v/>
      </c>
      <c r="AP176" s="253"/>
    </row>
    <row r="177" spans="1:48" ht="21.75" customHeight="1" thickBot="1" x14ac:dyDescent="0.2">
      <c r="A177" s="1"/>
      <c r="B177" s="160"/>
      <c r="C177" s="161"/>
      <c r="D177" s="162"/>
      <c r="E177" s="162"/>
      <c r="F177" s="162"/>
      <c r="G177" s="163"/>
      <c r="H177" s="14"/>
      <c r="I177" s="14"/>
      <c r="J177" s="164"/>
      <c r="K177" s="14"/>
      <c r="L177" s="14"/>
      <c r="M177" s="14"/>
      <c r="N177" s="165"/>
      <c r="O177" s="163"/>
      <c r="P177" s="162"/>
      <c r="Q177" s="162"/>
      <c r="R177" s="163"/>
      <c r="S177" s="166"/>
      <c r="T177" s="163"/>
      <c r="U177" s="162"/>
      <c r="V177" s="162"/>
      <c r="W177" s="14"/>
      <c r="X177" s="167"/>
      <c r="Y177" s="167"/>
      <c r="Z177" s="14"/>
      <c r="AA177" s="58"/>
      <c r="AB177" s="58"/>
      <c r="AC177" s="58"/>
      <c r="AD177" s="269" t="s">
        <v>40</v>
      </c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1"/>
      <c r="AO177" s="254" t="str">
        <f>IF(AO176="","",ROUNDDOWN(AO176*0.1,0))</f>
        <v/>
      </c>
      <c r="AP177" s="255"/>
      <c r="AQ177" s="45"/>
    </row>
    <row r="178" spans="1:48" ht="21" customHeight="1" thickBot="1" x14ac:dyDescent="0.2">
      <c r="A178" s="1"/>
      <c r="B178" s="168" t="s">
        <v>143</v>
      </c>
      <c r="C178" s="169" t="s">
        <v>103</v>
      </c>
      <c r="D178" s="170"/>
      <c r="E178" s="170"/>
      <c r="F178" s="170"/>
      <c r="G178" s="170"/>
      <c r="H178" s="170"/>
      <c r="I178" s="170"/>
      <c r="J178" s="170"/>
      <c r="K178" s="170"/>
      <c r="L178" s="170"/>
      <c r="M178" s="170" t="s">
        <v>137</v>
      </c>
      <c r="N178" s="170"/>
      <c r="O178" s="170"/>
      <c r="P178" s="170"/>
      <c r="Q178" s="170"/>
      <c r="R178" s="171"/>
      <c r="S178" s="191" t="s">
        <v>3</v>
      </c>
      <c r="T178" s="170"/>
      <c r="U178" s="170"/>
      <c r="V178" s="170"/>
      <c r="W178" s="170"/>
      <c r="X178" s="170"/>
      <c r="Y178" s="170"/>
      <c r="Z178" s="170"/>
      <c r="AA178" s="56"/>
      <c r="AB178" s="56"/>
      <c r="AC178" s="56"/>
      <c r="AD178" s="272" t="s">
        <v>154</v>
      </c>
      <c r="AE178" s="273"/>
      <c r="AF178" s="273"/>
      <c r="AG178" s="273"/>
      <c r="AH178" s="273"/>
      <c r="AI178" s="273"/>
      <c r="AJ178" s="273"/>
      <c r="AK178" s="273"/>
      <c r="AL178" s="273"/>
      <c r="AM178" s="273"/>
      <c r="AN178" s="274"/>
      <c r="AO178" s="256" t="str">
        <f>IF(AO177="","",AO176+AO177)</f>
        <v/>
      </c>
      <c r="AP178" s="257"/>
    </row>
    <row r="179" spans="1:48" ht="21.75" customHeight="1" x14ac:dyDescent="0.15">
      <c r="A179" s="1"/>
      <c r="B179" s="168" t="s">
        <v>144</v>
      </c>
      <c r="C179" s="172" t="s">
        <v>83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56"/>
      <c r="AB179" s="56"/>
      <c r="AC179" s="56"/>
      <c r="AD179" s="216" t="s">
        <v>155</v>
      </c>
      <c r="AE179" s="214"/>
      <c r="AF179" s="214"/>
      <c r="AG179" s="214"/>
      <c r="AH179" s="214"/>
      <c r="AI179" s="214"/>
      <c r="AJ179" s="214"/>
      <c r="AK179" s="214"/>
      <c r="AL179" s="212"/>
      <c r="AM179" s="212"/>
      <c r="AN179" s="212"/>
      <c r="AO179" s="212"/>
      <c r="AP179" s="212"/>
    </row>
    <row r="180" spans="1:48" ht="8.25" customHeight="1" x14ac:dyDescent="0.15">
      <c r="A180" s="1"/>
      <c r="B180" s="87"/>
      <c r="C180" s="88"/>
      <c r="D180" s="56"/>
      <c r="E180" s="56"/>
      <c r="F180" s="56"/>
      <c r="G180" s="56"/>
      <c r="H180" s="56"/>
      <c r="I180" s="56"/>
      <c r="J180" s="56"/>
      <c r="K180" s="56"/>
      <c r="L180" s="56"/>
      <c r="M180" s="85"/>
      <c r="N180" s="56"/>
      <c r="O180" s="56"/>
      <c r="P180" s="56"/>
      <c r="Q180" s="56"/>
      <c r="R180" s="56"/>
      <c r="S180" s="8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121"/>
      <c r="AE180" s="121"/>
      <c r="AF180" s="121"/>
      <c r="AG180" s="121"/>
      <c r="AH180" s="121"/>
      <c r="AI180" s="121"/>
      <c r="AJ180" s="121"/>
      <c r="AK180" s="121"/>
      <c r="AL180" s="143"/>
      <c r="AM180" s="143"/>
      <c r="AN180" s="143"/>
      <c r="AO180" s="143"/>
      <c r="AP180" s="143"/>
    </row>
    <row r="181" spans="1:48" ht="15.75" customHeight="1" x14ac:dyDescent="0.15">
      <c r="A181" s="1"/>
      <c r="B181" s="89" t="s">
        <v>87</v>
      </c>
      <c r="C181" s="58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8"/>
      <c r="AF181" s="58"/>
      <c r="AG181" s="58"/>
      <c r="AH181" s="58"/>
      <c r="AI181" s="58"/>
      <c r="AJ181" s="58"/>
      <c r="AK181" s="58"/>
      <c r="AL181" s="56"/>
      <c r="AM181" s="56"/>
      <c r="AN181" s="56"/>
      <c r="AO181" s="121"/>
      <c r="AP181" s="85"/>
    </row>
    <row r="182" spans="1:48" ht="15.75" customHeight="1" x14ac:dyDescent="0.15">
      <c r="A182" s="1"/>
      <c r="B182" s="14"/>
      <c r="C182" s="1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8"/>
      <c r="AF182" s="58"/>
      <c r="AG182" s="58"/>
      <c r="AH182" s="58"/>
      <c r="AI182" s="58"/>
      <c r="AJ182" s="58"/>
      <c r="AK182" s="58"/>
      <c r="AL182" s="56"/>
      <c r="AM182" s="56"/>
      <c r="AN182" s="56"/>
      <c r="AO182" s="121"/>
      <c r="AP182" s="85"/>
    </row>
    <row r="183" spans="1:48" ht="9.75" customHeight="1" x14ac:dyDescent="0.15">
      <c r="A183" s="1"/>
      <c r="B183" s="14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7"/>
      <c r="Y183" s="247"/>
      <c r="Z183" s="56"/>
      <c r="AA183" s="56"/>
      <c r="AB183" s="56"/>
      <c r="AC183" s="56"/>
      <c r="AD183" s="56"/>
      <c r="AE183" s="58"/>
      <c r="AF183" s="58"/>
      <c r="AG183" s="58"/>
      <c r="AH183" s="58"/>
      <c r="AI183" s="58"/>
      <c r="AJ183" s="58"/>
      <c r="AK183" s="58"/>
      <c r="AL183" s="56"/>
      <c r="AM183" s="56"/>
      <c r="AN183" s="56"/>
      <c r="AO183" s="121"/>
      <c r="AP183" s="85"/>
    </row>
    <row r="184" spans="1:48" ht="15.75" customHeight="1" x14ac:dyDescent="0.15">
      <c r="A184" s="1"/>
      <c r="B184" s="58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248"/>
      <c r="R184" s="249"/>
      <c r="S184" s="249"/>
      <c r="T184" s="249"/>
      <c r="U184" s="249"/>
      <c r="V184" s="249"/>
      <c r="W184" s="249"/>
      <c r="X184" s="249"/>
      <c r="Y184" s="249"/>
      <c r="Z184" s="56"/>
      <c r="AA184" s="56"/>
      <c r="AB184" s="56"/>
      <c r="AC184" s="56"/>
      <c r="AD184" s="56"/>
      <c r="AE184" s="58"/>
      <c r="AF184" s="58"/>
      <c r="AG184" s="58"/>
      <c r="AH184" s="58"/>
      <c r="AI184" s="58"/>
      <c r="AJ184" s="58"/>
      <c r="AK184" s="58"/>
      <c r="AL184" s="56"/>
      <c r="AM184" s="56"/>
      <c r="AN184" s="56"/>
      <c r="AO184" s="121"/>
      <c r="AP184" s="85"/>
    </row>
    <row r="185" spans="1:48" ht="15.75" customHeight="1" x14ac:dyDescent="0.15">
      <c r="A185" s="1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249"/>
      <c r="R185" s="249"/>
      <c r="S185" s="249"/>
      <c r="T185" s="249"/>
      <c r="U185" s="249"/>
      <c r="V185" s="249"/>
      <c r="W185" s="249"/>
      <c r="X185" s="249"/>
      <c r="Y185" s="249"/>
      <c r="Z185" s="56"/>
      <c r="AA185" s="56"/>
      <c r="AB185" s="56"/>
      <c r="AC185" s="56"/>
      <c r="AD185" s="56"/>
      <c r="AE185" s="58"/>
      <c r="AF185" s="58"/>
      <c r="AG185" s="58"/>
      <c r="AH185" s="58"/>
      <c r="AI185" s="58"/>
      <c r="AJ185" s="58"/>
      <c r="AK185" s="58"/>
      <c r="AL185" s="56"/>
      <c r="AM185" s="56"/>
      <c r="AN185" s="56"/>
      <c r="AO185" s="121"/>
      <c r="AP185" s="85"/>
      <c r="AR185" s="251"/>
      <c r="AS185" s="251"/>
      <c r="AT185" s="251"/>
      <c r="AU185" s="251"/>
      <c r="AV185" s="120"/>
    </row>
    <row r="186" spans="1:48" ht="18" customHeight="1" x14ac:dyDescent="0.15">
      <c r="A186" s="1"/>
      <c r="B186" s="85"/>
      <c r="C186" s="85"/>
      <c r="D186" s="56"/>
      <c r="E186" s="85"/>
      <c r="F186" s="85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249"/>
      <c r="R186" s="249"/>
      <c r="S186" s="249"/>
      <c r="T186" s="249"/>
      <c r="U186" s="249"/>
      <c r="V186" s="249"/>
      <c r="W186" s="249"/>
      <c r="X186" s="249"/>
      <c r="Y186" s="249"/>
      <c r="Z186" s="56"/>
      <c r="AA186" s="56"/>
      <c r="AB186" s="56"/>
      <c r="AC186" s="56"/>
      <c r="AD186" s="56"/>
      <c r="AE186" s="58"/>
      <c r="AF186" s="58"/>
      <c r="AG186" s="58"/>
      <c r="AH186" s="58"/>
      <c r="AI186" s="58"/>
      <c r="AJ186" s="58"/>
      <c r="AK186" s="58"/>
      <c r="AL186" s="56"/>
      <c r="AM186" s="56"/>
      <c r="AN186" s="56"/>
      <c r="AO186" s="121"/>
      <c r="AP186" s="85"/>
      <c r="AQ186" s="45"/>
      <c r="AV186" s="43"/>
    </row>
    <row r="187" spans="1:48" ht="22.5" customHeight="1" x14ac:dyDescent="0.15">
      <c r="A187" s="1"/>
      <c r="B187" s="90"/>
      <c r="C187" s="91" t="s">
        <v>95</v>
      </c>
      <c r="D187" s="85"/>
      <c r="E187" s="85"/>
      <c r="F187" s="85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8"/>
      <c r="AF187" s="58"/>
      <c r="AG187" s="58"/>
      <c r="AH187" s="58"/>
      <c r="AI187" s="58"/>
      <c r="AJ187" s="58"/>
      <c r="AK187" s="58"/>
      <c r="AL187" s="56"/>
      <c r="AM187" s="56"/>
      <c r="AN187" s="56"/>
      <c r="AO187" s="121"/>
      <c r="AP187" s="92" t="s">
        <v>121</v>
      </c>
    </row>
    <row r="188" spans="1:48" ht="17.25" customHeight="1" x14ac:dyDescent="0.15">
      <c r="A188" s="1"/>
      <c r="B188" s="93"/>
      <c r="C188" s="94"/>
      <c r="D188" s="235" t="s">
        <v>117</v>
      </c>
      <c r="E188" s="235"/>
      <c r="F188" s="235"/>
      <c r="G188" s="235"/>
      <c r="H188" s="235"/>
      <c r="I188" s="235"/>
      <c r="J188" s="78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78"/>
      <c r="Z188" s="78"/>
      <c r="AA188" s="78"/>
      <c r="AB188" s="78"/>
      <c r="AC188" s="78"/>
      <c r="AD188" s="238" t="s">
        <v>112</v>
      </c>
      <c r="AE188" s="239"/>
      <c r="AF188" s="239"/>
      <c r="AG188" s="239"/>
      <c r="AH188" s="239"/>
      <c r="AI188" s="240"/>
      <c r="AJ188" s="238" t="s">
        <v>39</v>
      </c>
      <c r="AK188" s="239"/>
      <c r="AL188" s="239"/>
      <c r="AM188" s="239"/>
      <c r="AN188" s="239"/>
      <c r="AO188" s="239"/>
      <c r="AP188" s="240"/>
    </row>
    <row r="189" spans="1:48" ht="14.25" customHeight="1" x14ac:dyDescent="0.15">
      <c r="A189" s="1"/>
      <c r="B189" s="95"/>
      <c r="C189" s="115"/>
      <c r="D189" s="236"/>
      <c r="E189" s="236"/>
      <c r="F189" s="236"/>
      <c r="G189" s="236"/>
      <c r="H189" s="236"/>
      <c r="I189" s="236"/>
      <c r="J189" s="56"/>
      <c r="K189" s="58"/>
      <c r="L189" s="58"/>
      <c r="M189" s="56"/>
      <c r="N189" s="56"/>
      <c r="O189" s="96"/>
      <c r="P189" s="9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95"/>
      <c r="AE189" s="58"/>
      <c r="AF189" s="58"/>
      <c r="AG189" s="58"/>
      <c r="AH189" s="56"/>
      <c r="AI189" s="97"/>
      <c r="AJ189" s="241" t="s">
        <v>147</v>
      </c>
      <c r="AK189" s="242"/>
      <c r="AL189" s="242"/>
      <c r="AM189" s="242"/>
      <c r="AN189" s="242"/>
      <c r="AO189" s="242"/>
      <c r="AP189" s="243"/>
      <c r="AQ189" s="45"/>
    </row>
    <row r="190" spans="1:48" ht="17.25" customHeight="1" x14ac:dyDescent="0.15">
      <c r="A190" s="1"/>
      <c r="B190" s="98"/>
      <c r="C190" s="99"/>
      <c r="D190" s="237"/>
      <c r="E190" s="237"/>
      <c r="F190" s="237"/>
      <c r="G190" s="237"/>
      <c r="H190" s="237"/>
      <c r="I190" s="237"/>
      <c r="J190" s="101"/>
      <c r="K190" s="101"/>
      <c r="L190" s="100"/>
      <c r="M190" s="101"/>
      <c r="N190" s="101"/>
      <c r="O190" s="101"/>
      <c r="P190" s="101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98"/>
      <c r="AE190" s="99"/>
      <c r="AF190" s="99"/>
      <c r="AG190" s="99"/>
      <c r="AH190" s="100"/>
      <c r="AI190" s="102"/>
      <c r="AJ190" s="244"/>
      <c r="AK190" s="245"/>
      <c r="AL190" s="245"/>
      <c r="AM190" s="245"/>
      <c r="AN190" s="245"/>
      <c r="AO190" s="245"/>
      <c r="AP190" s="246"/>
      <c r="AQ190" s="45"/>
      <c r="AR190" s="17"/>
      <c r="AS190" s="15"/>
      <c r="AT190" s="15"/>
    </row>
    <row r="191" spans="1:48" ht="16.5" customHeight="1" x14ac:dyDescent="0.15">
      <c r="B191" s="85"/>
      <c r="C191" s="197" t="s">
        <v>44</v>
      </c>
      <c r="D191" s="85"/>
      <c r="E191" s="85"/>
      <c r="F191" s="85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8"/>
      <c r="AF191" s="58"/>
      <c r="AG191" s="58"/>
      <c r="AH191" s="58"/>
      <c r="AI191" s="58"/>
      <c r="AJ191" s="58"/>
      <c r="AK191" s="58"/>
      <c r="AL191" s="56"/>
      <c r="AM191" s="56"/>
      <c r="AN191" s="56"/>
      <c r="AO191" s="121"/>
      <c r="AP191" s="155" t="s">
        <v>148</v>
      </c>
    </row>
    <row r="192" spans="1:48" x14ac:dyDescent="0.15">
      <c r="B192" s="173"/>
      <c r="C192" s="198" t="s">
        <v>93</v>
      </c>
      <c r="D192" s="173"/>
      <c r="E192" s="173"/>
      <c r="F192" s="17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4"/>
      <c r="AF192" s="14"/>
      <c r="AG192" s="14"/>
      <c r="AH192" s="14"/>
      <c r="AI192" s="14"/>
      <c r="AJ192" s="14"/>
      <c r="AK192" s="14"/>
      <c r="AL192" s="1"/>
      <c r="AM192" s="1"/>
      <c r="AN192" s="1"/>
      <c r="AO192" s="124"/>
      <c r="AP192" s="173"/>
    </row>
    <row r="193" spans="1:43" x14ac:dyDescent="0.15">
      <c r="A193" s="1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370" t="s">
        <v>152</v>
      </c>
      <c r="AO193" s="370"/>
      <c r="AP193" s="370"/>
    </row>
    <row r="194" spans="1:43" ht="21.75" customHeight="1" x14ac:dyDescent="0.15">
      <c r="A194" s="1"/>
      <c r="B194" s="154" t="s">
        <v>142</v>
      </c>
      <c r="C194" s="57"/>
      <c r="D194" s="57"/>
      <c r="E194" s="57"/>
      <c r="F194" s="57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8"/>
      <c r="AB194" s="56"/>
      <c r="AC194" s="58"/>
      <c r="AD194" s="59"/>
      <c r="AE194" s="59"/>
      <c r="AF194" s="56"/>
      <c r="AG194" s="56"/>
      <c r="AH194" s="56"/>
      <c r="AI194" s="58"/>
      <c r="AJ194" s="58"/>
      <c r="AK194" s="58"/>
      <c r="AL194" s="58"/>
      <c r="AM194" s="58"/>
      <c r="AN194" s="56"/>
      <c r="AO194" s="150"/>
      <c r="AP194" s="60"/>
    </row>
    <row r="195" spans="1:43" ht="14.25" customHeight="1" x14ac:dyDescent="0.15">
      <c r="A195" s="1"/>
      <c r="B195" s="57"/>
      <c r="C195" s="57"/>
      <c r="D195" s="61"/>
      <c r="E195" s="61"/>
      <c r="F195" s="58"/>
      <c r="G195" s="58"/>
      <c r="H195" s="58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8"/>
      <c r="U195" s="58"/>
      <c r="V195" s="58"/>
      <c r="W195" s="58"/>
      <c r="X195" s="58"/>
      <c r="Y195" s="58"/>
      <c r="Z195" s="58"/>
      <c r="AA195" s="58"/>
      <c r="AB195" s="58"/>
      <c r="AC195" s="62"/>
      <c r="AD195" s="59"/>
      <c r="AE195" s="56"/>
      <c r="AF195" s="56"/>
      <c r="AG195" s="56"/>
      <c r="AH195" s="56"/>
      <c r="AI195" s="56"/>
      <c r="AJ195" s="56"/>
      <c r="AK195" s="56"/>
      <c r="AL195" s="56"/>
      <c r="AM195" s="56"/>
      <c r="AN195" s="58"/>
      <c r="AO195" s="121"/>
      <c r="AP195" s="118"/>
    </row>
    <row r="196" spans="1:43" ht="14.25" customHeight="1" x14ac:dyDescent="0.15">
      <c r="A196" s="1"/>
      <c r="B196" s="56" t="s">
        <v>37</v>
      </c>
      <c r="C196" s="56"/>
      <c r="D196" s="56"/>
      <c r="E196" s="56"/>
      <c r="F196" s="57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8"/>
      <c r="U196" s="58"/>
      <c r="V196" s="58"/>
      <c r="W196" s="58"/>
      <c r="X196" s="58"/>
      <c r="Y196" s="58"/>
      <c r="Z196" s="58"/>
      <c r="AA196" s="58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121"/>
      <c r="AP196" s="118"/>
    </row>
    <row r="197" spans="1:43" ht="14.25" customHeight="1" x14ac:dyDescent="0.15">
      <c r="A197" s="1"/>
      <c r="B197" s="56"/>
      <c r="C197" s="56"/>
      <c r="D197" s="56"/>
      <c r="E197" s="56"/>
      <c r="F197" s="57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8"/>
      <c r="U197" s="58"/>
      <c r="V197" s="58"/>
      <c r="W197" s="58"/>
      <c r="X197" s="58"/>
      <c r="Y197" s="58"/>
      <c r="Z197" s="58"/>
      <c r="AA197" s="58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121"/>
      <c r="AP197" s="118"/>
    </row>
    <row r="198" spans="1:43" ht="14.25" customHeight="1" x14ac:dyDescent="0.15">
      <c r="A198" s="1"/>
      <c r="B198" s="63"/>
      <c r="C198" s="58"/>
      <c r="D198" s="58"/>
      <c r="E198" s="58"/>
      <c r="F198" s="56"/>
      <c r="G198" s="56"/>
      <c r="H198" s="64"/>
      <c r="I198" s="65"/>
      <c r="J198" s="65"/>
      <c r="K198" s="64"/>
      <c r="L198" s="64"/>
      <c r="M198" s="64"/>
      <c r="N198" s="64"/>
      <c r="O198" s="58"/>
      <c r="P198" s="65"/>
      <c r="Q198" s="58"/>
      <c r="R198" s="58"/>
      <c r="S198" s="56"/>
      <c r="T198" s="58"/>
      <c r="U198" s="58"/>
      <c r="V198" s="58"/>
      <c r="W198" s="58"/>
      <c r="X198" s="58"/>
      <c r="Y198" s="58"/>
      <c r="Z198" s="58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121"/>
      <c r="AP198" s="118"/>
    </row>
    <row r="199" spans="1:43" ht="9.75" customHeight="1" x14ac:dyDescent="0.15">
      <c r="A199" s="1"/>
      <c r="B199" s="66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58"/>
      <c r="U199" s="58"/>
      <c r="V199" s="58"/>
      <c r="W199" s="58"/>
      <c r="X199" s="58"/>
      <c r="Y199" s="58"/>
      <c r="Z199" s="58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64"/>
      <c r="AO199" s="121"/>
      <c r="AP199" s="118"/>
    </row>
    <row r="200" spans="1:43" ht="18" customHeight="1" x14ac:dyDescent="0.15">
      <c r="A200" s="1"/>
      <c r="B200" s="66"/>
      <c r="C200" s="66"/>
      <c r="D200" s="66"/>
      <c r="E200" s="66"/>
      <c r="F200" s="41" t="s">
        <v>118</v>
      </c>
      <c r="G200" s="56"/>
      <c r="H200" s="56"/>
      <c r="I200" s="56"/>
      <c r="J200" s="56"/>
      <c r="K200" s="56"/>
      <c r="L200" s="56"/>
      <c r="M200" s="56"/>
      <c r="N200" s="56"/>
      <c r="O200" s="58"/>
      <c r="P200" s="58"/>
      <c r="Q200" s="58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8"/>
      <c r="AJ200" s="58"/>
      <c r="AK200" s="58"/>
      <c r="AL200" s="58"/>
      <c r="AM200" s="58"/>
      <c r="AN200" s="56"/>
      <c r="AO200" s="143"/>
      <c r="AP200" s="118"/>
      <c r="AQ200" s="46"/>
    </row>
    <row r="201" spans="1:43" ht="18" customHeight="1" x14ac:dyDescent="0.15">
      <c r="A201" s="1"/>
      <c r="B201" s="64"/>
      <c r="C201" s="56"/>
      <c r="D201" s="58"/>
      <c r="E201" s="56"/>
      <c r="F201" s="364">
        <f>F137</f>
        <v>0</v>
      </c>
      <c r="G201" s="366">
        <f>G137</f>
        <v>0</v>
      </c>
      <c r="H201" s="366">
        <f>H137</f>
        <v>0</v>
      </c>
      <c r="I201" s="366">
        <f>I137</f>
        <v>0</v>
      </c>
      <c r="J201" s="368">
        <f>J137</f>
        <v>0</v>
      </c>
      <c r="K201" s="56"/>
      <c r="L201" s="67" t="s">
        <v>4</v>
      </c>
      <c r="M201" s="56"/>
      <c r="N201" s="56"/>
      <c r="O201" s="56"/>
      <c r="P201" s="68"/>
      <c r="Q201" s="68"/>
      <c r="R201" s="352">
        <f>R137</f>
        <v>0</v>
      </c>
      <c r="S201" s="353"/>
      <c r="T201" s="353"/>
      <c r="U201" s="353"/>
      <c r="V201" s="353"/>
      <c r="W201" s="353"/>
      <c r="X201" s="353"/>
      <c r="Y201" s="353"/>
      <c r="Z201" s="353"/>
      <c r="AA201" s="353"/>
      <c r="AB201" s="353"/>
      <c r="AC201" s="353"/>
      <c r="AD201" s="353"/>
      <c r="AE201" s="353"/>
      <c r="AF201" s="353"/>
      <c r="AG201" s="353"/>
      <c r="AH201" s="353"/>
      <c r="AI201" s="353"/>
      <c r="AJ201" s="353"/>
      <c r="AK201" s="353"/>
      <c r="AL201" s="353"/>
      <c r="AM201" s="353"/>
      <c r="AN201" s="353"/>
      <c r="AO201" s="353"/>
      <c r="AP201" s="58"/>
      <c r="AQ201" s="46"/>
    </row>
    <row r="202" spans="1:43" ht="18" customHeight="1" x14ac:dyDescent="0.15">
      <c r="A202" s="1"/>
      <c r="B202" s="56"/>
      <c r="C202" s="56"/>
      <c r="D202" s="58"/>
      <c r="E202" s="69"/>
      <c r="F202" s="365"/>
      <c r="G202" s="367"/>
      <c r="H202" s="367"/>
      <c r="I202" s="367"/>
      <c r="J202" s="369"/>
      <c r="K202" s="56"/>
      <c r="L202" s="67" t="s">
        <v>1</v>
      </c>
      <c r="M202" s="56"/>
      <c r="N202" s="56"/>
      <c r="O202" s="56"/>
      <c r="P202" s="68"/>
      <c r="Q202" s="68"/>
      <c r="R202" s="352">
        <f>R138</f>
        <v>0</v>
      </c>
      <c r="S202" s="353"/>
      <c r="T202" s="353"/>
      <c r="U202" s="353"/>
      <c r="V202" s="353"/>
      <c r="W202" s="353"/>
      <c r="X202" s="353"/>
      <c r="Y202" s="353"/>
      <c r="Z202" s="353"/>
      <c r="AA202" s="353"/>
      <c r="AB202" s="353"/>
      <c r="AC202" s="353"/>
      <c r="AD202" s="353"/>
      <c r="AE202" s="353"/>
      <c r="AF202" s="353"/>
      <c r="AG202" s="353"/>
      <c r="AH202" s="353"/>
      <c r="AI202" s="353"/>
      <c r="AJ202" s="353"/>
      <c r="AK202" s="353"/>
      <c r="AL202" s="353"/>
      <c r="AM202" s="353"/>
      <c r="AN202" s="353"/>
      <c r="AO202" s="353"/>
      <c r="AP202" s="58"/>
      <c r="AQ202" s="46"/>
    </row>
    <row r="203" spans="1:43" ht="15.75" customHeight="1" x14ac:dyDescent="0.15">
      <c r="A203" s="1"/>
      <c r="B203" s="56"/>
      <c r="C203" s="56"/>
      <c r="D203" s="58"/>
      <c r="E203" s="56"/>
      <c r="F203" s="58"/>
      <c r="G203" s="58"/>
      <c r="H203" s="58"/>
      <c r="I203" s="58"/>
      <c r="J203" s="58"/>
      <c r="K203" s="56"/>
      <c r="L203" s="66" t="s">
        <v>42</v>
      </c>
      <c r="M203" s="56"/>
      <c r="N203" s="56"/>
      <c r="O203" s="56"/>
      <c r="P203" s="70"/>
      <c r="Q203" s="68"/>
      <c r="R203" s="352">
        <f>R139</f>
        <v>0</v>
      </c>
      <c r="S203" s="353"/>
      <c r="T203" s="353"/>
      <c r="U203" s="353"/>
      <c r="V203" s="353"/>
      <c r="W203" s="353"/>
      <c r="X203" s="353"/>
      <c r="Y203" s="353"/>
      <c r="Z203" s="353"/>
      <c r="AA203" s="353"/>
      <c r="AB203" s="353"/>
      <c r="AC203" s="353"/>
      <c r="AD203" s="353"/>
      <c r="AE203" s="353"/>
      <c r="AF203" s="353"/>
      <c r="AG203" s="353"/>
      <c r="AH203" s="353"/>
      <c r="AI203" s="353"/>
      <c r="AJ203" s="353"/>
      <c r="AK203" s="353"/>
      <c r="AL203" s="353"/>
      <c r="AM203" s="353"/>
      <c r="AN203" s="353"/>
      <c r="AO203" s="353"/>
      <c r="AP203" s="58"/>
      <c r="AQ203" s="46"/>
    </row>
    <row r="204" spans="1:43" ht="18" customHeight="1" x14ac:dyDescent="0.15">
      <c r="A204" s="1"/>
      <c r="B204" s="56"/>
      <c r="C204" s="56"/>
      <c r="D204" s="58"/>
      <c r="E204" s="56"/>
      <c r="F204" s="41" t="s">
        <v>119</v>
      </c>
      <c r="G204" s="58"/>
      <c r="H204" s="58"/>
      <c r="I204" s="58"/>
      <c r="J204" s="58"/>
      <c r="K204" s="56"/>
      <c r="L204" s="56"/>
      <c r="M204" s="56"/>
      <c r="N204" s="56"/>
      <c r="O204" s="56"/>
      <c r="P204" s="5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58"/>
      <c r="AJ204" s="58"/>
      <c r="AK204" s="58"/>
      <c r="AL204" s="58"/>
      <c r="AM204" s="58"/>
      <c r="AN204" s="58"/>
      <c r="AO204" s="143"/>
      <c r="AP204" s="58"/>
      <c r="AQ204" s="46"/>
    </row>
    <row r="205" spans="1:43" ht="18" customHeight="1" x14ac:dyDescent="0.15">
      <c r="A205" s="1"/>
      <c r="B205" s="56"/>
      <c r="C205" s="56"/>
      <c r="D205" s="58"/>
      <c r="E205" s="56"/>
      <c r="F205" s="364">
        <f>F141</f>
        <v>0</v>
      </c>
      <c r="G205" s="366">
        <f>G141</f>
        <v>0</v>
      </c>
      <c r="H205" s="366">
        <f>H141</f>
        <v>0</v>
      </c>
      <c r="I205" s="366">
        <f>I141</f>
        <v>0</v>
      </c>
      <c r="J205" s="368">
        <f>J141</f>
        <v>0</v>
      </c>
      <c r="K205" s="56"/>
      <c r="L205" s="67" t="s">
        <v>4</v>
      </c>
      <c r="M205" s="56"/>
      <c r="N205" s="56"/>
      <c r="O205" s="56"/>
      <c r="P205" s="68"/>
      <c r="Q205" s="68"/>
      <c r="R205" s="352">
        <f>R141</f>
        <v>0</v>
      </c>
      <c r="S205" s="353"/>
      <c r="T205" s="353"/>
      <c r="U205" s="353"/>
      <c r="V205" s="353"/>
      <c r="W205" s="353"/>
      <c r="X205" s="353"/>
      <c r="Y205" s="353"/>
      <c r="Z205" s="353"/>
      <c r="AA205" s="353"/>
      <c r="AB205" s="353"/>
      <c r="AC205" s="353"/>
      <c r="AD205" s="353"/>
      <c r="AE205" s="353"/>
      <c r="AF205" s="353"/>
      <c r="AG205" s="353"/>
      <c r="AH205" s="353"/>
      <c r="AI205" s="353"/>
      <c r="AJ205" s="353"/>
      <c r="AK205" s="353"/>
      <c r="AL205" s="353"/>
      <c r="AM205" s="353"/>
      <c r="AN205" s="353"/>
      <c r="AO205" s="353"/>
      <c r="AP205" s="58"/>
      <c r="AQ205" s="46"/>
    </row>
    <row r="206" spans="1:43" ht="18" customHeight="1" x14ac:dyDescent="0.15">
      <c r="A206" s="1"/>
      <c r="B206" s="56"/>
      <c r="C206" s="56"/>
      <c r="D206" s="58"/>
      <c r="E206" s="69"/>
      <c r="F206" s="365"/>
      <c r="G206" s="367"/>
      <c r="H206" s="367"/>
      <c r="I206" s="367"/>
      <c r="J206" s="369"/>
      <c r="K206" s="56"/>
      <c r="L206" s="67" t="s">
        <v>1</v>
      </c>
      <c r="M206" s="56"/>
      <c r="N206" s="56"/>
      <c r="O206" s="56"/>
      <c r="P206" s="68"/>
      <c r="Q206" s="68"/>
      <c r="R206" s="352">
        <f>R142</f>
        <v>0</v>
      </c>
      <c r="S206" s="353"/>
      <c r="T206" s="353"/>
      <c r="U206" s="353"/>
      <c r="V206" s="353"/>
      <c r="W206" s="353"/>
      <c r="X206" s="353"/>
      <c r="Y206" s="353"/>
      <c r="Z206" s="353"/>
      <c r="AA206" s="353"/>
      <c r="AB206" s="353"/>
      <c r="AC206" s="353"/>
      <c r="AD206" s="353"/>
      <c r="AE206" s="353"/>
      <c r="AF206" s="353"/>
      <c r="AG206" s="353"/>
      <c r="AH206" s="353"/>
      <c r="AI206" s="353"/>
      <c r="AJ206" s="353"/>
      <c r="AK206" s="353"/>
      <c r="AL206" s="353"/>
      <c r="AM206" s="353"/>
      <c r="AN206" s="353"/>
      <c r="AO206" s="353"/>
      <c r="AP206" s="58"/>
      <c r="AQ206" s="46"/>
    </row>
    <row r="207" spans="1:43" ht="15.75" customHeight="1" x14ac:dyDescent="0.15">
      <c r="A207" s="1" t="s">
        <v>90</v>
      </c>
      <c r="B207" s="56"/>
      <c r="C207" s="56"/>
      <c r="D207" s="58"/>
      <c r="E207" s="56"/>
      <c r="F207" s="56"/>
      <c r="G207" s="56"/>
      <c r="H207" s="56"/>
      <c r="I207" s="56"/>
      <c r="J207" s="56"/>
      <c r="K207" s="56"/>
      <c r="L207" s="66" t="s">
        <v>42</v>
      </c>
      <c r="M207" s="56"/>
      <c r="N207" s="56"/>
      <c r="O207" s="56"/>
      <c r="P207" s="71"/>
      <c r="Q207" s="68"/>
      <c r="R207" s="352">
        <f>R143</f>
        <v>0</v>
      </c>
      <c r="S207" s="353"/>
      <c r="T207" s="353"/>
      <c r="U207" s="353"/>
      <c r="V207" s="353"/>
      <c r="W207" s="353"/>
      <c r="X207" s="353"/>
      <c r="Y207" s="353"/>
      <c r="Z207" s="353"/>
      <c r="AA207" s="353"/>
      <c r="AB207" s="353"/>
      <c r="AC207" s="353"/>
      <c r="AD207" s="353"/>
      <c r="AE207" s="353"/>
      <c r="AF207" s="353"/>
      <c r="AG207" s="353"/>
      <c r="AH207" s="353"/>
      <c r="AI207" s="353"/>
      <c r="AJ207" s="353"/>
      <c r="AK207" s="353"/>
      <c r="AL207" s="353"/>
      <c r="AM207" s="353"/>
      <c r="AN207" s="353"/>
      <c r="AO207" s="353"/>
      <c r="AP207" s="58"/>
      <c r="AQ207" s="46"/>
    </row>
    <row r="208" spans="1:43" ht="21.75" customHeight="1" x14ac:dyDescent="0.15">
      <c r="A208" s="1"/>
      <c r="B208" s="66" t="s">
        <v>41</v>
      </c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8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3"/>
      <c r="AF208" s="73"/>
      <c r="AG208" s="74"/>
      <c r="AH208" s="74"/>
      <c r="AI208" s="56"/>
      <c r="AJ208" s="58"/>
      <c r="AK208" s="58"/>
      <c r="AL208" s="58"/>
      <c r="AM208" s="58"/>
      <c r="AN208" s="56"/>
      <c r="AO208" s="143"/>
      <c r="AP208" s="58"/>
    </row>
    <row r="209" spans="1:42" ht="21.75" customHeight="1" x14ac:dyDescent="0.15">
      <c r="A209" s="1"/>
      <c r="B209" s="354" t="s">
        <v>89</v>
      </c>
      <c r="C209" s="355"/>
      <c r="D209" s="355"/>
      <c r="E209" s="355"/>
      <c r="F209" s="355"/>
      <c r="G209" s="355"/>
      <c r="H209" s="355"/>
      <c r="I209" s="355"/>
      <c r="J209" s="358">
        <f>J145</f>
        <v>0</v>
      </c>
      <c r="K209" s="359"/>
      <c r="L209" s="359"/>
      <c r="M209" s="359"/>
      <c r="N209" s="359"/>
      <c r="O209" s="359"/>
      <c r="P209" s="359"/>
      <c r="Q209" s="359"/>
      <c r="R209" s="359"/>
      <c r="S209" s="359"/>
      <c r="T209" s="359"/>
      <c r="U209" s="359"/>
      <c r="V209" s="359"/>
      <c r="W209" s="359"/>
      <c r="X209" s="359"/>
      <c r="Y209" s="359"/>
      <c r="Z209" s="359"/>
      <c r="AA209" s="359"/>
      <c r="AB209" s="359"/>
      <c r="AC209" s="359"/>
      <c r="AD209" s="359"/>
      <c r="AE209" s="359"/>
      <c r="AF209" s="359"/>
      <c r="AG209" s="359"/>
      <c r="AH209" s="359"/>
      <c r="AI209" s="359"/>
      <c r="AJ209" s="359"/>
      <c r="AK209" s="359"/>
      <c r="AL209" s="359"/>
      <c r="AM209" s="359"/>
      <c r="AN209" s="359"/>
      <c r="AO209" s="359"/>
      <c r="AP209" s="360"/>
    </row>
    <row r="210" spans="1:42" ht="21.75" customHeight="1" x14ac:dyDescent="0.15">
      <c r="A210" s="1"/>
      <c r="B210" s="356"/>
      <c r="C210" s="357"/>
      <c r="D210" s="357"/>
      <c r="E210" s="357"/>
      <c r="F210" s="357"/>
      <c r="G210" s="357"/>
      <c r="H210" s="357"/>
      <c r="I210" s="357"/>
      <c r="J210" s="361">
        <f>J146</f>
        <v>0</v>
      </c>
      <c r="K210" s="362"/>
      <c r="L210" s="362"/>
      <c r="M210" s="362"/>
      <c r="N210" s="362"/>
      <c r="O210" s="362"/>
      <c r="P210" s="362"/>
      <c r="Q210" s="362"/>
      <c r="R210" s="362"/>
      <c r="S210" s="362"/>
      <c r="T210" s="362"/>
      <c r="U210" s="362"/>
      <c r="V210" s="362"/>
      <c r="W210" s="362"/>
      <c r="X210" s="362"/>
      <c r="Y210" s="362"/>
      <c r="Z210" s="362"/>
      <c r="AA210" s="362"/>
      <c r="AB210" s="362"/>
      <c r="AC210" s="362"/>
      <c r="AD210" s="362"/>
      <c r="AE210" s="362"/>
      <c r="AF210" s="362"/>
      <c r="AG210" s="362"/>
      <c r="AH210" s="362"/>
      <c r="AI210" s="362"/>
      <c r="AJ210" s="362"/>
      <c r="AK210" s="362"/>
      <c r="AL210" s="362"/>
      <c r="AM210" s="362"/>
      <c r="AN210" s="362"/>
      <c r="AO210" s="362"/>
      <c r="AP210" s="363"/>
    </row>
    <row r="211" spans="1:42" ht="21.75" customHeight="1" x14ac:dyDescent="0.15">
      <c r="A211" s="1"/>
      <c r="B211" s="75" t="s">
        <v>88</v>
      </c>
      <c r="C211" s="76"/>
      <c r="D211" s="76"/>
      <c r="E211" s="76"/>
      <c r="F211" s="76"/>
      <c r="G211" s="77"/>
      <c r="H211" s="77"/>
      <c r="I211" s="77"/>
      <c r="J211" s="361">
        <f>J147</f>
        <v>0</v>
      </c>
      <c r="K211" s="362"/>
      <c r="L211" s="362"/>
      <c r="M211" s="362"/>
      <c r="N211" s="362"/>
      <c r="O211" s="362"/>
      <c r="P211" s="362"/>
      <c r="Q211" s="362"/>
      <c r="R211" s="362"/>
      <c r="S211" s="362"/>
      <c r="T211" s="362"/>
      <c r="U211" s="362"/>
      <c r="V211" s="362"/>
      <c r="W211" s="362"/>
      <c r="X211" s="362"/>
      <c r="Y211" s="362"/>
      <c r="Z211" s="362"/>
      <c r="AA211" s="362"/>
      <c r="AB211" s="362"/>
      <c r="AC211" s="362"/>
      <c r="AD211" s="362"/>
      <c r="AE211" s="362"/>
      <c r="AF211" s="362"/>
      <c r="AG211" s="362"/>
      <c r="AH211" s="362"/>
      <c r="AI211" s="362"/>
      <c r="AJ211" s="362"/>
      <c r="AK211" s="362"/>
      <c r="AL211" s="362"/>
      <c r="AM211" s="362"/>
      <c r="AN211" s="362"/>
      <c r="AO211" s="362"/>
      <c r="AP211" s="363"/>
    </row>
    <row r="212" spans="1:42" ht="26.25" customHeight="1" x14ac:dyDescent="0.15">
      <c r="A212" s="1"/>
      <c r="B212" s="111" t="s">
        <v>145</v>
      </c>
      <c r="C212" s="112"/>
      <c r="D212" s="112"/>
      <c r="E212" s="112"/>
      <c r="F212" s="112"/>
      <c r="G212" s="113"/>
      <c r="H212" s="113"/>
      <c r="I212" s="113"/>
      <c r="J212" s="338">
        <f t="shared" ref="J212" si="16">J148</f>
        <v>0</v>
      </c>
      <c r="K212" s="339"/>
      <c r="L212" s="339"/>
      <c r="M212" s="339"/>
      <c r="N212" s="339"/>
      <c r="O212" s="339"/>
      <c r="P212" s="339"/>
      <c r="Q212" s="339"/>
      <c r="R212" s="339"/>
      <c r="S212" s="339"/>
      <c r="T212" s="339"/>
      <c r="U212" s="339"/>
      <c r="V212" s="339"/>
      <c r="W212" s="339"/>
      <c r="X212" s="339"/>
      <c r="Y212" s="339"/>
      <c r="Z212" s="339"/>
      <c r="AA212" s="339"/>
      <c r="AB212" s="339"/>
      <c r="AC212" s="339"/>
      <c r="AD212" s="339"/>
      <c r="AE212" s="339"/>
      <c r="AF212" s="339"/>
      <c r="AG212" s="339"/>
      <c r="AH212" s="339"/>
      <c r="AI212" s="339"/>
      <c r="AJ212" s="339"/>
      <c r="AK212" s="339"/>
      <c r="AL212" s="339"/>
      <c r="AM212" s="339"/>
      <c r="AN212" s="339"/>
      <c r="AO212" s="339"/>
      <c r="AP212" s="340"/>
    </row>
    <row r="213" spans="1:42" ht="18" customHeight="1" x14ac:dyDescent="0.15">
      <c r="A213" s="1"/>
      <c r="B213" s="40" t="s">
        <v>108</v>
      </c>
      <c r="C213" s="321" t="s">
        <v>136</v>
      </c>
      <c r="D213" s="322"/>
      <c r="E213" s="322"/>
      <c r="F213" s="322"/>
      <c r="G213" s="322"/>
      <c r="H213" s="322"/>
      <c r="I213" s="322"/>
      <c r="J213" s="341" t="s">
        <v>130</v>
      </c>
      <c r="K213" s="341"/>
      <c r="L213" s="341"/>
      <c r="M213" s="341"/>
      <c r="N213" s="341"/>
      <c r="O213" s="341" t="s">
        <v>131</v>
      </c>
      <c r="P213" s="341"/>
      <c r="Q213" s="341"/>
      <c r="R213" s="341"/>
      <c r="S213" s="341"/>
      <c r="T213" s="341" t="s">
        <v>132</v>
      </c>
      <c r="U213" s="341"/>
      <c r="V213" s="341"/>
      <c r="W213" s="341"/>
      <c r="X213" s="341"/>
      <c r="Y213" s="341" t="s">
        <v>133</v>
      </c>
      <c r="Z213" s="341"/>
      <c r="AA213" s="341"/>
      <c r="AB213" s="341"/>
      <c r="AC213" s="341"/>
      <c r="AD213" s="341" t="s">
        <v>134</v>
      </c>
      <c r="AE213" s="341"/>
      <c r="AF213" s="341"/>
      <c r="AG213" s="341"/>
      <c r="AH213" s="341"/>
      <c r="AI213" s="341" t="s">
        <v>135</v>
      </c>
      <c r="AJ213" s="341"/>
      <c r="AK213" s="341"/>
      <c r="AL213" s="341"/>
      <c r="AM213" s="341"/>
      <c r="AN213" s="342"/>
      <c r="AO213" s="343"/>
      <c r="AP213" s="344"/>
    </row>
    <row r="214" spans="1:42" ht="18" customHeight="1" x14ac:dyDescent="0.15">
      <c r="A214" s="1"/>
      <c r="B214" s="296" t="s">
        <v>85</v>
      </c>
      <c r="C214" s="334" t="s">
        <v>115</v>
      </c>
      <c r="D214" s="335"/>
      <c r="E214" s="335"/>
      <c r="F214" s="335"/>
      <c r="G214" s="335"/>
      <c r="H214" s="335"/>
      <c r="I214" s="335"/>
      <c r="J214" s="336">
        <f>J150</f>
        <v>0</v>
      </c>
      <c r="K214" s="336"/>
      <c r="L214" s="336"/>
      <c r="M214" s="336"/>
      <c r="N214" s="336"/>
      <c r="O214" s="336">
        <f>O150</f>
        <v>0</v>
      </c>
      <c r="P214" s="336"/>
      <c r="Q214" s="336"/>
      <c r="R214" s="336"/>
      <c r="S214" s="336"/>
      <c r="T214" s="336">
        <f t="shared" ref="T214" si="17">T150</f>
        <v>0</v>
      </c>
      <c r="U214" s="336"/>
      <c r="V214" s="336"/>
      <c r="W214" s="336"/>
      <c r="X214" s="336"/>
      <c r="Y214" s="336">
        <f t="shared" ref="Y214" si="18">Y150</f>
        <v>0</v>
      </c>
      <c r="Z214" s="336"/>
      <c r="AA214" s="336"/>
      <c r="AB214" s="336"/>
      <c r="AC214" s="336"/>
      <c r="AD214" s="336">
        <f t="shared" ref="AD214" si="19">AD150</f>
        <v>0</v>
      </c>
      <c r="AE214" s="336"/>
      <c r="AF214" s="336"/>
      <c r="AG214" s="336"/>
      <c r="AH214" s="336"/>
      <c r="AI214" s="336">
        <f t="shared" ref="AI214" si="20">AI150</f>
        <v>0</v>
      </c>
      <c r="AJ214" s="336"/>
      <c r="AK214" s="336"/>
      <c r="AL214" s="336"/>
      <c r="AM214" s="336"/>
      <c r="AN214" s="345"/>
      <c r="AO214" s="346"/>
      <c r="AP214" s="347"/>
    </row>
    <row r="215" spans="1:42" ht="15.75" customHeight="1" x14ac:dyDescent="0.15">
      <c r="A215" s="1"/>
      <c r="B215" s="296"/>
      <c r="C215" s="334" t="s">
        <v>116</v>
      </c>
      <c r="D215" s="335"/>
      <c r="E215" s="335"/>
      <c r="F215" s="335"/>
      <c r="G215" s="335"/>
      <c r="H215" s="335"/>
      <c r="I215" s="335"/>
      <c r="J215" s="351">
        <f t="shared" ref="J215:J218" si="21">J151</f>
        <v>0</v>
      </c>
      <c r="K215" s="351"/>
      <c r="L215" s="351"/>
      <c r="M215" s="351"/>
      <c r="N215" s="351"/>
      <c r="O215" s="351">
        <f t="shared" ref="O215:AI218" si="22">O151</f>
        <v>0</v>
      </c>
      <c r="P215" s="351"/>
      <c r="Q215" s="351"/>
      <c r="R215" s="351"/>
      <c r="S215" s="351"/>
      <c r="T215" s="351">
        <f t="shared" si="22"/>
        <v>0</v>
      </c>
      <c r="U215" s="351"/>
      <c r="V215" s="351"/>
      <c r="W215" s="351"/>
      <c r="X215" s="351"/>
      <c r="Y215" s="351">
        <f t="shared" si="22"/>
        <v>0</v>
      </c>
      <c r="Z215" s="351"/>
      <c r="AA215" s="351"/>
      <c r="AB215" s="351"/>
      <c r="AC215" s="351"/>
      <c r="AD215" s="351">
        <f t="shared" si="22"/>
        <v>0</v>
      </c>
      <c r="AE215" s="351"/>
      <c r="AF215" s="351"/>
      <c r="AG215" s="351"/>
      <c r="AH215" s="351"/>
      <c r="AI215" s="351">
        <f t="shared" si="22"/>
        <v>0</v>
      </c>
      <c r="AJ215" s="351"/>
      <c r="AK215" s="351"/>
      <c r="AL215" s="351"/>
      <c r="AM215" s="351"/>
      <c r="AN215" s="345"/>
      <c r="AO215" s="346"/>
      <c r="AP215" s="347"/>
    </row>
    <row r="216" spans="1:42" ht="27" customHeight="1" x14ac:dyDescent="0.15">
      <c r="A216" s="1"/>
      <c r="B216" s="296"/>
      <c r="C216" s="334" t="s">
        <v>60</v>
      </c>
      <c r="D216" s="335"/>
      <c r="E216" s="335"/>
      <c r="F216" s="335"/>
      <c r="G216" s="335"/>
      <c r="H216" s="335"/>
      <c r="I216" s="335"/>
      <c r="J216" s="337">
        <f t="shared" si="21"/>
        <v>0</v>
      </c>
      <c r="K216" s="337"/>
      <c r="L216" s="337"/>
      <c r="M216" s="337"/>
      <c r="N216" s="337"/>
      <c r="O216" s="337">
        <f t="shared" si="22"/>
        <v>0</v>
      </c>
      <c r="P216" s="337"/>
      <c r="Q216" s="337"/>
      <c r="R216" s="337"/>
      <c r="S216" s="337"/>
      <c r="T216" s="337">
        <f t="shared" si="22"/>
        <v>0</v>
      </c>
      <c r="U216" s="337"/>
      <c r="V216" s="337"/>
      <c r="W216" s="337"/>
      <c r="X216" s="337"/>
      <c r="Y216" s="337">
        <f t="shared" si="22"/>
        <v>0</v>
      </c>
      <c r="Z216" s="337"/>
      <c r="AA216" s="337"/>
      <c r="AB216" s="337"/>
      <c r="AC216" s="337"/>
      <c r="AD216" s="337">
        <f t="shared" si="22"/>
        <v>0</v>
      </c>
      <c r="AE216" s="337"/>
      <c r="AF216" s="337"/>
      <c r="AG216" s="337"/>
      <c r="AH216" s="337"/>
      <c r="AI216" s="337">
        <f t="shared" si="22"/>
        <v>0</v>
      </c>
      <c r="AJ216" s="337"/>
      <c r="AK216" s="337"/>
      <c r="AL216" s="337"/>
      <c r="AM216" s="337"/>
      <c r="AN216" s="345"/>
      <c r="AO216" s="346"/>
      <c r="AP216" s="347"/>
    </row>
    <row r="217" spans="1:42" ht="36" customHeight="1" x14ac:dyDescent="0.15">
      <c r="A217" s="1"/>
      <c r="B217" s="296"/>
      <c r="C217" s="334" t="s">
        <v>61</v>
      </c>
      <c r="D217" s="335"/>
      <c r="E217" s="335"/>
      <c r="F217" s="335"/>
      <c r="G217" s="335"/>
      <c r="H217" s="335"/>
      <c r="I217" s="335"/>
      <c r="J217" s="337">
        <f t="shared" si="21"/>
        <v>0</v>
      </c>
      <c r="K217" s="337"/>
      <c r="L217" s="337"/>
      <c r="M217" s="337"/>
      <c r="N217" s="337"/>
      <c r="O217" s="337">
        <f t="shared" si="22"/>
        <v>0</v>
      </c>
      <c r="P217" s="337"/>
      <c r="Q217" s="337"/>
      <c r="R217" s="337"/>
      <c r="S217" s="337"/>
      <c r="T217" s="337">
        <f t="shared" si="22"/>
        <v>0</v>
      </c>
      <c r="U217" s="337"/>
      <c r="V217" s="337"/>
      <c r="W217" s="337"/>
      <c r="X217" s="337"/>
      <c r="Y217" s="337">
        <f t="shared" si="22"/>
        <v>0</v>
      </c>
      <c r="Z217" s="337"/>
      <c r="AA217" s="337"/>
      <c r="AB217" s="337"/>
      <c r="AC217" s="337"/>
      <c r="AD217" s="337">
        <f t="shared" si="22"/>
        <v>0</v>
      </c>
      <c r="AE217" s="337"/>
      <c r="AF217" s="337"/>
      <c r="AG217" s="337"/>
      <c r="AH217" s="337"/>
      <c r="AI217" s="337">
        <f t="shared" si="22"/>
        <v>0</v>
      </c>
      <c r="AJ217" s="337"/>
      <c r="AK217" s="337"/>
      <c r="AL217" s="337"/>
      <c r="AM217" s="337"/>
      <c r="AN217" s="345"/>
      <c r="AO217" s="346"/>
      <c r="AP217" s="347"/>
    </row>
    <row r="218" spans="1:42" ht="36" customHeight="1" x14ac:dyDescent="0.15">
      <c r="A218" s="1"/>
      <c r="B218" s="333"/>
      <c r="C218" s="330" t="s">
        <v>91</v>
      </c>
      <c r="D218" s="331"/>
      <c r="E218" s="331"/>
      <c r="F218" s="331"/>
      <c r="G218" s="331"/>
      <c r="H218" s="331"/>
      <c r="I218" s="331"/>
      <c r="J218" s="332">
        <f t="shared" si="21"/>
        <v>0</v>
      </c>
      <c r="K218" s="332"/>
      <c r="L218" s="332"/>
      <c r="M218" s="332"/>
      <c r="N218" s="332"/>
      <c r="O218" s="332">
        <f t="shared" si="22"/>
        <v>0</v>
      </c>
      <c r="P218" s="332"/>
      <c r="Q218" s="332"/>
      <c r="R218" s="332"/>
      <c r="S218" s="332"/>
      <c r="T218" s="332">
        <f t="shared" si="22"/>
        <v>0</v>
      </c>
      <c r="U218" s="332"/>
      <c r="V218" s="332"/>
      <c r="W218" s="332"/>
      <c r="X218" s="332"/>
      <c r="Y218" s="332">
        <f t="shared" si="22"/>
        <v>0</v>
      </c>
      <c r="Z218" s="332"/>
      <c r="AA218" s="332"/>
      <c r="AB218" s="332"/>
      <c r="AC218" s="332"/>
      <c r="AD218" s="332">
        <f t="shared" si="22"/>
        <v>0</v>
      </c>
      <c r="AE218" s="332"/>
      <c r="AF218" s="332"/>
      <c r="AG218" s="332"/>
      <c r="AH218" s="332"/>
      <c r="AI218" s="332">
        <f t="shared" si="22"/>
        <v>0</v>
      </c>
      <c r="AJ218" s="332"/>
      <c r="AK218" s="332"/>
      <c r="AL218" s="332"/>
      <c r="AM218" s="332"/>
      <c r="AN218" s="348"/>
      <c r="AO218" s="349"/>
      <c r="AP218" s="350"/>
    </row>
    <row r="219" spans="1:42" ht="15" customHeight="1" x14ac:dyDescent="0.15">
      <c r="A219" s="1"/>
      <c r="B219" s="211" t="s">
        <v>86</v>
      </c>
      <c r="C219" s="321" t="s">
        <v>84</v>
      </c>
      <c r="D219" s="322"/>
      <c r="E219" s="322"/>
      <c r="F219" s="323"/>
      <c r="G219" s="324" t="s">
        <v>120</v>
      </c>
      <c r="H219" s="325"/>
      <c r="I219" s="325"/>
      <c r="J219" s="326" t="s">
        <v>2</v>
      </c>
      <c r="K219" s="327"/>
      <c r="L219" s="327"/>
      <c r="M219" s="327"/>
      <c r="N219" s="327"/>
      <c r="O219" s="328" t="s">
        <v>2</v>
      </c>
      <c r="P219" s="328"/>
      <c r="Q219" s="328"/>
      <c r="R219" s="328"/>
      <c r="S219" s="328"/>
      <c r="T219" s="328" t="s">
        <v>2</v>
      </c>
      <c r="U219" s="328"/>
      <c r="V219" s="328"/>
      <c r="W219" s="328"/>
      <c r="X219" s="328"/>
      <c r="Y219" s="328" t="s">
        <v>2</v>
      </c>
      <c r="Z219" s="328"/>
      <c r="AA219" s="328"/>
      <c r="AB219" s="328"/>
      <c r="AC219" s="328"/>
      <c r="AD219" s="328" t="s">
        <v>2</v>
      </c>
      <c r="AE219" s="328"/>
      <c r="AF219" s="328"/>
      <c r="AG219" s="328"/>
      <c r="AH219" s="328"/>
      <c r="AI219" s="327" t="s">
        <v>2</v>
      </c>
      <c r="AJ219" s="327"/>
      <c r="AK219" s="327"/>
      <c r="AL219" s="327"/>
      <c r="AM219" s="329"/>
      <c r="AN219" s="122"/>
      <c r="AO219" s="209" t="s">
        <v>2</v>
      </c>
      <c r="AP219" s="210" t="s">
        <v>80</v>
      </c>
    </row>
    <row r="220" spans="1:42" ht="16.5" customHeight="1" x14ac:dyDescent="0.15">
      <c r="A220" s="1"/>
      <c r="B220" s="296" t="s">
        <v>79</v>
      </c>
      <c r="C220" s="314" t="s">
        <v>45</v>
      </c>
      <c r="D220" s="299" t="s">
        <v>46</v>
      </c>
      <c r="E220" s="300"/>
      <c r="F220" s="301"/>
      <c r="G220" s="80" t="s">
        <v>47</v>
      </c>
      <c r="H220" s="291">
        <v>4900</v>
      </c>
      <c r="I220" s="292"/>
      <c r="J220" s="320">
        <f>J156</f>
        <v>0</v>
      </c>
      <c r="K220" s="318"/>
      <c r="L220" s="318"/>
      <c r="M220" s="318"/>
      <c r="N220" s="318"/>
      <c r="O220" s="222">
        <f t="shared" ref="O220" si="23">O156</f>
        <v>0</v>
      </c>
      <c r="P220" s="222"/>
      <c r="Q220" s="222"/>
      <c r="R220" s="222"/>
      <c r="S220" s="222"/>
      <c r="T220" s="222">
        <f t="shared" ref="T220" si="24">T156</f>
        <v>0</v>
      </c>
      <c r="U220" s="222"/>
      <c r="V220" s="222"/>
      <c r="W220" s="222"/>
      <c r="X220" s="222"/>
      <c r="Y220" s="222">
        <f t="shared" ref="Y220" si="25">Y156</f>
        <v>0</v>
      </c>
      <c r="Z220" s="222"/>
      <c r="AA220" s="222"/>
      <c r="AB220" s="222"/>
      <c r="AC220" s="222"/>
      <c r="AD220" s="222">
        <f t="shared" ref="AD220" si="26">AD156</f>
        <v>0</v>
      </c>
      <c r="AE220" s="222"/>
      <c r="AF220" s="222"/>
      <c r="AG220" s="222"/>
      <c r="AH220" s="222"/>
      <c r="AI220" s="318">
        <f t="shared" ref="AI220" si="27">AI156</f>
        <v>0</v>
      </c>
      <c r="AJ220" s="318"/>
      <c r="AK220" s="318"/>
      <c r="AL220" s="318"/>
      <c r="AM220" s="319"/>
      <c r="AN220" s="80" t="s">
        <v>47</v>
      </c>
      <c r="AO220" s="104">
        <f>AO156</f>
        <v>0</v>
      </c>
      <c r="AP220" s="108">
        <f>AP156</f>
        <v>0</v>
      </c>
    </row>
    <row r="221" spans="1:42" ht="16.5" customHeight="1" x14ac:dyDescent="0.15">
      <c r="A221" s="1"/>
      <c r="B221" s="296"/>
      <c r="C221" s="306"/>
      <c r="D221" s="315" t="s">
        <v>48</v>
      </c>
      <c r="E221" s="316"/>
      <c r="F221" s="317"/>
      <c r="G221" s="80" t="s">
        <v>49</v>
      </c>
      <c r="H221" s="291">
        <v>5900</v>
      </c>
      <c r="I221" s="292"/>
      <c r="J221" s="222">
        <f t="shared" ref="J221:J237" si="28">J157</f>
        <v>0</v>
      </c>
      <c r="K221" s="222"/>
      <c r="L221" s="222"/>
      <c r="M221" s="222"/>
      <c r="N221" s="222"/>
      <c r="O221" s="222">
        <f t="shared" ref="O221:AI236" si="29">O157</f>
        <v>0</v>
      </c>
      <c r="P221" s="222"/>
      <c r="Q221" s="222"/>
      <c r="R221" s="222"/>
      <c r="S221" s="222"/>
      <c r="T221" s="222">
        <f t="shared" si="29"/>
        <v>0</v>
      </c>
      <c r="U221" s="222"/>
      <c r="V221" s="222"/>
      <c r="W221" s="222"/>
      <c r="X221" s="222"/>
      <c r="Y221" s="222">
        <f t="shared" si="29"/>
        <v>0</v>
      </c>
      <c r="Z221" s="222"/>
      <c r="AA221" s="222"/>
      <c r="AB221" s="222"/>
      <c r="AC221" s="222"/>
      <c r="AD221" s="222">
        <f t="shared" si="29"/>
        <v>0</v>
      </c>
      <c r="AE221" s="222"/>
      <c r="AF221" s="222"/>
      <c r="AG221" s="222"/>
      <c r="AH221" s="222"/>
      <c r="AI221" s="222">
        <f t="shared" si="29"/>
        <v>0</v>
      </c>
      <c r="AJ221" s="222"/>
      <c r="AK221" s="222"/>
      <c r="AL221" s="222"/>
      <c r="AM221" s="222"/>
      <c r="AN221" s="80" t="s">
        <v>49</v>
      </c>
      <c r="AO221" s="104">
        <f t="shared" ref="AO221:AP236" si="30">AO157</f>
        <v>0</v>
      </c>
      <c r="AP221" s="108">
        <f t="shared" si="30"/>
        <v>0</v>
      </c>
    </row>
    <row r="222" spans="1:42" ht="16.5" customHeight="1" x14ac:dyDescent="0.15">
      <c r="A222" s="1"/>
      <c r="B222" s="296"/>
      <c r="C222" s="306"/>
      <c r="D222" s="315" t="s">
        <v>50</v>
      </c>
      <c r="E222" s="316"/>
      <c r="F222" s="317"/>
      <c r="G222" s="80" t="s">
        <v>51</v>
      </c>
      <c r="H222" s="291">
        <v>2300</v>
      </c>
      <c r="I222" s="292"/>
      <c r="J222" s="222">
        <f t="shared" si="28"/>
        <v>0</v>
      </c>
      <c r="K222" s="222"/>
      <c r="L222" s="222"/>
      <c r="M222" s="222"/>
      <c r="N222" s="222"/>
      <c r="O222" s="222">
        <f t="shared" si="29"/>
        <v>0</v>
      </c>
      <c r="P222" s="222"/>
      <c r="Q222" s="222"/>
      <c r="R222" s="222"/>
      <c r="S222" s="222"/>
      <c r="T222" s="222">
        <f t="shared" si="29"/>
        <v>0</v>
      </c>
      <c r="U222" s="222"/>
      <c r="V222" s="222"/>
      <c r="W222" s="222"/>
      <c r="X222" s="222"/>
      <c r="Y222" s="222">
        <f t="shared" si="29"/>
        <v>0</v>
      </c>
      <c r="Z222" s="222"/>
      <c r="AA222" s="222"/>
      <c r="AB222" s="222"/>
      <c r="AC222" s="222"/>
      <c r="AD222" s="222">
        <f t="shared" si="29"/>
        <v>0</v>
      </c>
      <c r="AE222" s="222"/>
      <c r="AF222" s="222"/>
      <c r="AG222" s="222"/>
      <c r="AH222" s="222"/>
      <c r="AI222" s="222">
        <f t="shared" si="29"/>
        <v>0</v>
      </c>
      <c r="AJ222" s="222"/>
      <c r="AK222" s="222"/>
      <c r="AL222" s="222"/>
      <c r="AM222" s="222"/>
      <c r="AN222" s="80" t="s">
        <v>51</v>
      </c>
      <c r="AO222" s="104">
        <f t="shared" si="30"/>
        <v>0</v>
      </c>
      <c r="AP222" s="108">
        <f t="shared" si="30"/>
        <v>0</v>
      </c>
    </row>
    <row r="223" spans="1:42" ht="16.5" customHeight="1" x14ac:dyDescent="0.15">
      <c r="A223" s="1"/>
      <c r="B223" s="296"/>
      <c r="C223" s="306"/>
      <c r="D223" s="299" t="s">
        <v>52</v>
      </c>
      <c r="E223" s="300"/>
      <c r="F223" s="301"/>
      <c r="G223" s="80" t="s">
        <v>53</v>
      </c>
      <c r="H223" s="291">
        <v>4100</v>
      </c>
      <c r="I223" s="292"/>
      <c r="J223" s="222">
        <f t="shared" si="28"/>
        <v>0</v>
      </c>
      <c r="K223" s="222"/>
      <c r="L223" s="222"/>
      <c r="M223" s="222"/>
      <c r="N223" s="222"/>
      <c r="O223" s="222">
        <f t="shared" si="29"/>
        <v>0</v>
      </c>
      <c r="P223" s="222"/>
      <c r="Q223" s="222"/>
      <c r="R223" s="222"/>
      <c r="S223" s="222"/>
      <c r="T223" s="222">
        <f t="shared" si="29"/>
        <v>0</v>
      </c>
      <c r="U223" s="222"/>
      <c r="V223" s="222"/>
      <c r="W223" s="222"/>
      <c r="X223" s="222"/>
      <c r="Y223" s="222">
        <f t="shared" si="29"/>
        <v>0</v>
      </c>
      <c r="Z223" s="222"/>
      <c r="AA223" s="222"/>
      <c r="AB223" s="222"/>
      <c r="AC223" s="222"/>
      <c r="AD223" s="222">
        <f t="shared" si="29"/>
        <v>0</v>
      </c>
      <c r="AE223" s="222"/>
      <c r="AF223" s="222"/>
      <c r="AG223" s="222"/>
      <c r="AH223" s="222"/>
      <c r="AI223" s="222">
        <f t="shared" si="29"/>
        <v>0</v>
      </c>
      <c r="AJ223" s="222"/>
      <c r="AK223" s="222"/>
      <c r="AL223" s="222"/>
      <c r="AM223" s="222"/>
      <c r="AN223" s="80" t="s">
        <v>53</v>
      </c>
      <c r="AO223" s="104">
        <f t="shared" si="30"/>
        <v>0</v>
      </c>
      <c r="AP223" s="108">
        <f t="shared" si="30"/>
        <v>0</v>
      </c>
    </row>
    <row r="224" spans="1:42" ht="16.5" customHeight="1" x14ac:dyDescent="0.15">
      <c r="A224" s="1"/>
      <c r="B224" s="296"/>
      <c r="C224" s="306"/>
      <c r="D224" s="299" t="s">
        <v>54</v>
      </c>
      <c r="E224" s="300"/>
      <c r="F224" s="301"/>
      <c r="G224" s="80" t="s">
        <v>55</v>
      </c>
      <c r="H224" s="291">
        <v>5600</v>
      </c>
      <c r="I224" s="292"/>
      <c r="J224" s="222">
        <f t="shared" si="28"/>
        <v>0</v>
      </c>
      <c r="K224" s="222"/>
      <c r="L224" s="222"/>
      <c r="M224" s="222"/>
      <c r="N224" s="222"/>
      <c r="O224" s="222">
        <f t="shared" si="29"/>
        <v>0</v>
      </c>
      <c r="P224" s="222"/>
      <c r="Q224" s="222"/>
      <c r="R224" s="222"/>
      <c r="S224" s="222"/>
      <c r="T224" s="222">
        <f t="shared" si="29"/>
        <v>0</v>
      </c>
      <c r="U224" s="222"/>
      <c r="V224" s="222"/>
      <c r="W224" s="222"/>
      <c r="X224" s="222"/>
      <c r="Y224" s="222">
        <f t="shared" si="29"/>
        <v>0</v>
      </c>
      <c r="Z224" s="222"/>
      <c r="AA224" s="222"/>
      <c r="AB224" s="222"/>
      <c r="AC224" s="222"/>
      <c r="AD224" s="222">
        <f t="shared" si="29"/>
        <v>0</v>
      </c>
      <c r="AE224" s="222"/>
      <c r="AF224" s="222"/>
      <c r="AG224" s="222"/>
      <c r="AH224" s="222"/>
      <c r="AI224" s="222">
        <f t="shared" si="29"/>
        <v>0</v>
      </c>
      <c r="AJ224" s="222"/>
      <c r="AK224" s="222"/>
      <c r="AL224" s="222"/>
      <c r="AM224" s="222"/>
      <c r="AN224" s="80" t="s">
        <v>55</v>
      </c>
      <c r="AO224" s="104">
        <f t="shared" si="30"/>
        <v>0</v>
      </c>
      <c r="AP224" s="108">
        <f t="shared" si="30"/>
        <v>0</v>
      </c>
    </row>
    <row r="225" spans="1:43" ht="16.5" customHeight="1" x14ac:dyDescent="0.15">
      <c r="A225" s="1"/>
      <c r="B225" s="296"/>
      <c r="C225" s="306"/>
      <c r="D225" s="299" t="s">
        <v>56</v>
      </c>
      <c r="E225" s="300"/>
      <c r="F225" s="301"/>
      <c r="G225" s="80" t="s">
        <v>57</v>
      </c>
      <c r="H225" s="291">
        <v>4300</v>
      </c>
      <c r="I225" s="292"/>
      <c r="J225" s="222">
        <f t="shared" si="28"/>
        <v>0</v>
      </c>
      <c r="K225" s="222"/>
      <c r="L225" s="222"/>
      <c r="M225" s="222"/>
      <c r="N225" s="222"/>
      <c r="O225" s="222">
        <f t="shared" si="29"/>
        <v>0</v>
      </c>
      <c r="P225" s="222"/>
      <c r="Q225" s="222"/>
      <c r="R225" s="222"/>
      <c r="S225" s="222"/>
      <c r="T225" s="222">
        <f t="shared" si="29"/>
        <v>0</v>
      </c>
      <c r="U225" s="222"/>
      <c r="V225" s="222"/>
      <c r="W225" s="222"/>
      <c r="X225" s="222"/>
      <c r="Y225" s="222">
        <f t="shared" si="29"/>
        <v>0</v>
      </c>
      <c r="Z225" s="222"/>
      <c r="AA225" s="222"/>
      <c r="AB225" s="222"/>
      <c r="AC225" s="222"/>
      <c r="AD225" s="222">
        <f t="shared" si="29"/>
        <v>0</v>
      </c>
      <c r="AE225" s="222"/>
      <c r="AF225" s="222"/>
      <c r="AG225" s="222"/>
      <c r="AH225" s="222"/>
      <c r="AI225" s="222">
        <f t="shared" si="29"/>
        <v>0</v>
      </c>
      <c r="AJ225" s="222"/>
      <c r="AK225" s="222"/>
      <c r="AL225" s="222"/>
      <c r="AM225" s="222"/>
      <c r="AN225" s="80" t="s">
        <v>57</v>
      </c>
      <c r="AO225" s="104">
        <f t="shared" si="30"/>
        <v>0</v>
      </c>
      <c r="AP225" s="108">
        <f t="shared" si="30"/>
        <v>0</v>
      </c>
    </row>
    <row r="226" spans="1:43" ht="16.5" customHeight="1" x14ac:dyDescent="0.15">
      <c r="A226" s="1"/>
      <c r="B226" s="296"/>
      <c r="C226" s="307"/>
      <c r="D226" s="230" t="s">
        <v>58</v>
      </c>
      <c r="E226" s="231"/>
      <c r="F226" s="232"/>
      <c r="G226" s="81" t="s">
        <v>59</v>
      </c>
      <c r="H226" s="233">
        <v>30000</v>
      </c>
      <c r="I226" s="234"/>
      <c r="J226" s="223">
        <f t="shared" si="28"/>
        <v>0</v>
      </c>
      <c r="K226" s="223"/>
      <c r="L226" s="223"/>
      <c r="M226" s="223"/>
      <c r="N226" s="223"/>
      <c r="O226" s="223">
        <f t="shared" si="29"/>
        <v>0</v>
      </c>
      <c r="P226" s="223"/>
      <c r="Q226" s="223"/>
      <c r="R226" s="223"/>
      <c r="S226" s="223"/>
      <c r="T226" s="223">
        <f t="shared" si="29"/>
        <v>0</v>
      </c>
      <c r="U226" s="223"/>
      <c r="V226" s="223"/>
      <c r="W226" s="223"/>
      <c r="X226" s="223"/>
      <c r="Y226" s="223">
        <f t="shared" si="29"/>
        <v>0</v>
      </c>
      <c r="Z226" s="223"/>
      <c r="AA226" s="223"/>
      <c r="AB226" s="223"/>
      <c r="AC226" s="223"/>
      <c r="AD226" s="223">
        <f t="shared" si="29"/>
        <v>0</v>
      </c>
      <c r="AE226" s="223"/>
      <c r="AF226" s="223"/>
      <c r="AG226" s="223"/>
      <c r="AH226" s="223"/>
      <c r="AI226" s="223">
        <f t="shared" si="29"/>
        <v>0</v>
      </c>
      <c r="AJ226" s="223"/>
      <c r="AK226" s="223"/>
      <c r="AL226" s="223"/>
      <c r="AM226" s="223"/>
      <c r="AN226" s="81" t="s">
        <v>59</v>
      </c>
      <c r="AO226" s="105">
        <f t="shared" si="30"/>
        <v>0</v>
      </c>
      <c r="AP226" s="109">
        <f t="shared" si="30"/>
        <v>0</v>
      </c>
    </row>
    <row r="227" spans="1:43" ht="16.5" customHeight="1" x14ac:dyDescent="0.15">
      <c r="A227" s="1"/>
      <c r="B227" s="296"/>
      <c r="C227" s="305" t="s">
        <v>62</v>
      </c>
      <c r="D227" s="308" t="s">
        <v>46</v>
      </c>
      <c r="E227" s="309"/>
      <c r="F227" s="310"/>
      <c r="G227" s="82" t="s">
        <v>65</v>
      </c>
      <c r="H227" s="311">
        <v>5100</v>
      </c>
      <c r="I227" s="312"/>
      <c r="J227" s="313">
        <f t="shared" si="28"/>
        <v>0</v>
      </c>
      <c r="K227" s="313"/>
      <c r="L227" s="313"/>
      <c r="M227" s="313"/>
      <c r="N227" s="313"/>
      <c r="O227" s="313">
        <f t="shared" si="29"/>
        <v>0</v>
      </c>
      <c r="P227" s="313"/>
      <c r="Q227" s="313"/>
      <c r="R227" s="313"/>
      <c r="S227" s="313"/>
      <c r="T227" s="313">
        <f t="shared" si="29"/>
        <v>0</v>
      </c>
      <c r="U227" s="313"/>
      <c r="V227" s="313"/>
      <c r="W227" s="313"/>
      <c r="X227" s="313"/>
      <c r="Y227" s="313">
        <f t="shared" si="29"/>
        <v>0</v>
      </c>
      <c r="Z227" s="313"/>
      <c r="AA227" s="313"/>
      <c r="AB227" s="313"/>
      <c r="AC227" s="313"/>
      <c r="AD227" s="313">
        <f t="shared" si="29"/>
        <v>0</v>
      </c>
      <c r="AE227" s="313"/>
      <c r="AF227" s="313"/>
      <c r="AG227" s="313"/>
      <c r="AH227" s="313"/>
      <c r="AI227" s="313">
        <f t="shared" si="29"/>
        <v>0</v>
      </c>
      <c r="AJ227" s="313"/>
      <c r="AK227" s="313"/>
      <c r="AL227" s="313"/>
      <c r="AM227" s="313"/>
      <c r="AN227" s="82" t="s">
        <v>65</v>
      </c>
      <c r="AO227" s="126">
        <f t="shared" si="30"/>
        <v>0</v>
      </c>
      <c r="AP227" s="127">
        <f t="shared" si="30"/>
        <v>0</v>
      </c>
    </row>
    <row r="228" spans="1:43" ht="16.5" customHeight="1" x14ac:dyDescent="0.15">
      <c r="A228" s="1"/>
      <c r="B228" s="296"/>
      <c r="C228" s="306"/>
      <c r="D228" s="302" t="s">
        <v>48</v>
      </c>
      <c r="E228" s="303"/>
      <c r="F228" s="304"/>
      <c r="G228" s="80" t="s">
        <v>66</v>
      </c>
      <c r="H228" s="291">
        <v>5300</v>
      </c>
      <c r="I228" s="292"/>
      <c r="J228" s="222">
        <f t="shared" si="28"/>
        <v>0</v>
      </c>
      <c r="K228" s="222"/>
      <c r="L228" s="222"/>
      <c r="M228" s="222"/>
      <c r="N228" s="222"/>
      <c r="O228" s="222">
        <f t="shared" si="29"/>
        <v>0</v>
      </c>
      <c r="P228" s="222"/>
      <c r="Q228" s="222"/>
      <c r="R228" s="222"/>
      <c r="S228" s="222"/>
      <c r="T228" s="222">
        <f t="shared" si="29"/>
        <v>0</v>
      </c>
      <c r="U228" s="222"/>
      <c r="V228" s="222"/>
      <c r="W228" s="222"/>
      <c r="X228" s="222"/>
      <c r="Y228" s="222">
        <f t="shared" si="29"/>
        <v>0</v>
      </c>
      <c r="Z228" s="222"/>
      <c r="AA228" s="222"/>
      <c r="AB228" s="222"/>
      <c r="AC228" s="222"/>
      <c r="AD228" s="222">
        <f t="shared" si="29"/>
        <v>0</v>
      </c>
      <c r="AE228" s="222"/>
      <c r="AF228" s="222"/>
      <c r="AG228" s="222"/>
      <c r="AH228" s="222"/>
      <c r="AI228" s="222">
        <f t="shared" si="29"/>
        <v>0</v>
      </c>
      <c r="AJ228" s="222"/>
      <c r="AK228" s="222"/>
      <c r="AL228" s="222"/>
      <c r="AM228" s="222"/>
      <c r="AN228" s="80" t="s">
        <v>66</v>
      </c>
      <c r="AO228" s="104">
        <f t="shared" si="30"/>
        <v>0</v>
      </c>
      <c r="AP228" s="108">
        <f t="shared" si="30"/>
        <v>0</v>
      </c>
    </row>
    <row r="229" spans="1:43" ht="16.5" customHeight="1" x14ac:dyDescent="0.15">
      <c r="A229" s="1"/>
      <c r="B229" s="296"/>
      <c r="C229" s="306"/>
      <c r="D229" s="302" t="s">
        <v>50</v>
      </c>
      <c r="E229" s="303"/>
      <c r="F229" s="304"/>
      <c r="G229" s="80" t="s">
        <v>67</v>
      </c>
      <c r="H229" s="291">
        <v>3100</v>
      </c>
      <c r="I229" s="292"/>
      <c r="J229" s="222">
        <f t="shared" si="28"/>
        <v>0</v>
      </c>
      <c r="K229" s="222"/>
      <c r="L229" s="222"/>
      <c r="M229" s="222"/>
      <c r="N229" s="222"/>
      <c r="O229" s="222">
        <f t="shared" si="29"/>
        <v>0</v>
      </c>
      <c r="P229" s="222"/>
      <c r="Q229" s="222"/>
      <c r="R229" s="222"/>
      <c r="S229" s="222"/>
      <c r="T229" s="222">
        <f t="shared" si="29"/>
        <v>0</v>
      </c>
      <c r="U229" s="222"/>
      <c r="V229" s="222"/>
      <c r="W229" s="222"/>
      <c r="X229" s="222"/>
      <c r="Y229" s="222">
        <f t="shared" si="29"/>
        <v>0</v>
      </c>
      <c r="Z229" s="222"/>
      <c r="AA229" s="222"/>
      <c r="AB229" s="222"/>
      <c r="AC229" s="222"/>
      <c r="AD229" s="222">
        <f t="shared" si="29"/>
        <v>0</v>
      </c>
      <c r="AE229" s="222"/>
      <c r="AF229" s="222"/>
      <c r="AG229" s="222"/>
      <c r="AH229" s="222"/>
      <c r="AI229" s="222">
        <f t="shared" si="29"/>
        <v>0</v>
      </c>
      <c r="AJ229" s="222"/>
      <c r="AK229" s="222"/>
      <c r="AL229" s="222"/>
      <c r="AM229" s="222"/>
      <c r="AN229" s="80" t="s">
        <v>67</v>
      </c>
      <c r="AO229" s="104">
        <f t="shared" si="30"/>
        <v>0</v>
      </c>
      <c r="AP229" s="108">
        <f t="shared" si="30"/>
        <v>0</v>
      </c>
    </row>
    <row r="230" spans="1:43" ht="16.5" customHeight="1" x14ac:dyDescent="0.15">
      <c r="A230" s="1"/>
      <c r="B230" s="296"/>
      <c r="C230" s="306"/>
      <c r="D230" s="299" t="s">
        <v>63</v>
      </c>
      <c r="E230" s="300"/>
      <c r="F230" s="301"/>
      <c r="G230" s="80" t="s">
        <v>68</v>
      </c>
      <c r="H230" s="291">
        <v>10900</v>
      </c>
      <c r="I230" s="292"/>
      <c r="J230" s="222">
        <f t="shared" si="28"/>
        <v>0</v>
      </c>
      <c r="K230" s="222"/>
      <c r="L230" s="222"/>
      <c r="M230" s="222"/>
      <c r="N230" s="222"/>
      <c r="O230" s="222">
        <f t="shared" si="29"/>
        <v>0</v>
      </c>
      <c r="P230" s="222"/>
      <c r="Q230" s="222"/>
      <c r="R230" s="222"/>
      <c r="S230" s="222"/>
      <c r="T230" s="222">
        <f t="shared" si="29"/>
        <v>0</v>
      </c>
      <c r="U230" s="222"/>
      <c r="V230" s="222"/>
      <c r="W230" s="222"/>
      <c r="X230" s="222"/>
      <c r="Y230" s="222">
        <f t="shared" si="29"/>
        <v>0</v>
      </c>
      <c r="Z230" s="222"/>
      <c r="AA230" s="222"/>
      <c r="AB230" s="222"/>
      <c r="AC230" s="222"/>
      <c r="AD230" s="222">
        <f t="shared" si="29"/>
        <v>0</v>
      </c>
      <c r="AE230" s="222"/>
      <c r="AF230" s="222"/>
      <c r="AG230" s="222"/>
      <c r="AH230" s="222"/>
      <c r="AI230" s="222">
        <f t="shared" si="29"/>
        <v>0</v>
      </c>
      <c r="AJ230" s="222"/>
      <c r="AK230" s="222"/>
      <c r="AL230" s="222"/>
      <c r="AM230" s="222"/>
      <c r="AN230" s="80" t="s">
        <v>68</v>
      </c>
      <c r="AO230" s="104">
        <f t="shared" si="30"/>
        <v>0</v>
      </c>
      <c r="AP230" s="108">
        <f t="shared" si="30"/>
        <v>0</v>
      </c>
    </row>
    <row r="231" spans="1:43" ht="16.5" customHeight="1" x14ac:dyDescent="0.15">
      <c r="A231" s="1"/>
      <c r="B231" s="296"/>
      <c r="C231" s="306"/>
      <c r="D231" s="299" t="s">
        <v>52</v>
      </c>
      <c r="E231" s="300"/>
      <c r="F231" s="301"/>
      <c r="G231" s="80" t="s">
        <v>69</v>
      </c>
      <c r="H231" s="291">
        <v>5000</v>
      </c>
      <c r="I231" s="292"/>
      <c r="J231" s="222">
        <f t="shared" si="28"/>
        <v>0</v>
      </c>
      <c r="K231" s="222"/>
      <c r="L231" s="222"/>
      <c r="M231" s="222"/>
      <c r="N231" s="222"/>
      <c r="O231" s="222">
        <f t="shared" si="29"/>
        <v>0</v>
      </c>
      <c r="P231" s="222"/>
      <c r="Q231" s="222"/>
      <c r="R231" s="222"/>
      <c r="S231" s="222"/>
      <c r="T231" s="222">
        <f t="shared" si="29"/>
        <v>0</v>
      </c>
      <c r="U231" s="222"/>
      <c r="V231" s="222"/>
      <c r="W231" s="222"/>
      <c r="X231" s="222"/>
      <c r="Y231" s="222">
        <f t="shared" si="29"/>
        <v>0</v>
      </c>
      <c r="Z231" s="222"/>
      <c r="AA231" s="222"/>
      <c r="AB231" s="222"/>
      <c r="AC231" s="222"/>
      <c r="AD231" s="222">
        <f t="shared" si="29"/>
        <v>0</v>
      </c>
      <c r="AE231" s="222"/>
      <c r="AF231" s="222"/>
      <c r="AG231" s="222"/>
      <c r="AH231" s="222"/>
      <c r="AI231" s="222">
        <f t="shared" si="29"/>
        <v>0</v>
      </c>
      <c r="AJ231" s="222"/>
      <c r="AK231" s="222"/>
      <c r="AL231" s="222"/>
      <c r="AM231" s="222"/>
      <c r="AN231" s="80" t="s">
        <v>69</v>
      </c>
      <c r="AO231" s="104">
        <f t="shared" si="30"/>
        <v>0</v>
      </c>
      <c r="AP231" s="108">
        <f t="shared" si="30"/>
        <v>0</v>
      </c>
    </row>
    <row r="232" spans="1:43" ht="16.5" customHeight="1" x14ac:dyDescent="0.15">
      <c r="A232" s="1"/>
      <c r="B232" s="296"/>
      <c r="C232" s="306"/>
      <c r="D232" s="299" t="s">
        <v>58</v>
      </c>
      <c r="E232" s="300"/>
      <c r="F232" s="301"/>
      <c r="G232" s="80" t="s">
        <v>70</v>
      </c>
      <c r="H232" s="291">
        <v>30000</v>
      </c>
      <c r="I232" s="292"/>
      <c r="J232" s="222">
        <f t="shared" si="28"/>
        <v>0</v>
      </c>
      <c r="K232" s="222"/>
      <c r="L232" s="222"/>
      <c r="M232" s="222"/>
      <c r="N232" s="222"/>
      <c r="O232" s="222">
        <f t="shared" si="29"/>
        <v>0</v>
      </c>
      <c r="P232" s="222"/>
      <c r="Q232" s="222"/>
      <c r="R232" s="222"/>
      <c r="S232" s="222"/>
      <c r="T232" s="222">
        <f t="shared" si="29"/>
        <v>0</v>
      </c>
      <c r="U232" s="222"/>
      <c r="V232" s="222"/>
      <c r="W232" s="222"/>
      <c r="X232" s="222"/>
      <c r="Y232" s="222">
        <f t="shared" si="29"/>
        <v>0</v>
      </c>
      <c r="Z232" s="222"/>
      <c r="AA232" s="222"/>
      <c r="AB232" s="222"/>
      <c r="AC232" s="222"/>
      <c r="AD232" s="222">
        <f t="shared" si="29"/>
        <v>0</v>
      </c>
      <c r="AE232" s="222"/>
      <c r="AF232" s="222"/>
      <c r="AG232" s="222"/>
      <c r="AH232" s="222"/>
      <c r="AI232" s="222">
        <f t="shared" si="29"/>
        <v>0</v>
      </c>
      <c r="AJ232" s="222"/>
      <c r="AK232" s="222"/>
      <c r="AL232" s="222"/>
      <c r="AM232" s="222"/>
      <c r="AN232" s="80" t="s">
        <v>70</v>
      </c>
      <c r="AO232" s="104">
        <f t="shared" si="30"/>
        <v>0</v>
      </c>
      <c r="AP232" s="108">
        <f t="shared" si="30"/>
        <v>0</v>
      </c>
    </row>
    <row r="233" spans="1:43" s="30" customFormat="1" ht="16.5" customHeight="1" x14ac:dyDescent="0.15">
      <c r="A233" s="28"/>
      <c r="B233" s="296"/>
      <c r="C233" s="307"/>
      <c r="D233" s="230" t="s">
        <v>64</v>
      </c>
      <c r="E233" s="231"/>
      <c r="F233" s="232"/>
      <c r="G233" s="83" t="s">
        <v>71</v>
      </c>
      <c r="H233" s="233">
        <v>7800</v>
      </c>
      <c r="I233" s="234"/>
      <c r="J233" s="223">
        <f t="shared" si="28"/>
        <v>0</v>
      </c>
      <c r="K233" s="223"/>
      <c r="L233" s="223"/>
      <c r="M233" s="223"/>
      <c r="N233" s="223"/>
      <c r="O233" s="223">
        <f t="shared" si="29"/>
        <v>0</v>
      </c>
      <c r="P233" s="223"/>
      <c r="Q233" s="223"/>
      <c r="R233" s="223"/>
      <c r="S233" s="223"/>
      <c r="T233" s="223">
        <f t="shared" si="29"/>
        <v>0</v>
      </c>
      <c r="U233" s="223"/>
      <c r="V233" s="223"/>
      <c r="W233" s="223"/>
      <c r="X233" s="223"/>
      <c r="Y233" s="223">
        <f t="shared" si="29"/>
        <v>0</v>
      </c>
      <c r="Z233" s="223"/>
      <c r="AA233" s="223"/>
      <c r="AB233" s="223"/>
      <c r="AC233" s="223"/>
      <c r="AD233" s="223">
        <f t="shared" si="29"/>
        <v>0</v>
      </c>
      <c r="AE233" s="223"/>
      <c r="AF233" s="223"/>
      <c r="AG233" s="223"/>
      <c r="AH233" s="223"/>
      <c r="AI233" s="223">
        <f t="shared" si="29"/>
        <v>0</v>
      </c>
      <c r="AJ233" s="223"/>
      <c r="AK233" s="223"/>
      <c r="AL233" s="223"/>
      <c r="AM233" s="223"/>
      <c r="AN233" s="83" t="s">
        <v>71</v>
      </c>
      <c r="AO233" s="128">
        <f t="shared" si="30"/>
        <v>0</v>
      </c>
      <c r="AP233" s="129">
        <f t="shared" si="30"/>
        <v>0</v>
      </c>
    </row>
    <row r="234" spans="1:43" ht="21.75" customHeight="1" x14ac:dyDescent="0.15">
      <c r="A234" s="1"/>
      <c r="B234" s="296"/>
      <c r="C234" s="224" t="s">
        <v>146</v>
      </c>
      <c r="D234" s="225"/>
      <c r="E234" s="225"/>
      <c r="F234" s="226"/>
      <c r="G234" s="84" t="s">
        <v>74</v>
      </c>
      <c r="H234" s="227">
        <v>7100</v>
      </c>
      <c r="I234" s="228"/>
      <c r="J234" s="229">
        <f t="shared" si="28"/>
        <v>0</v>
      </c>
      <c r="K234" s="229"/>
      <c r="L234" s="229"/>
      <c r="M234" s="229"/>
      <c r="N234" s="229"/>
      <c r="O234" s="229">
        <f t="shared" si="29"/>
        <v>0</v>
      </c>
      <c r="P234" s="229"/>
      <c r="Q234" s="229"/>
      <c r="R234" s="229"/>
      <c r="S234" s="229"/>
      <c r="T234" s="229">
        <f t="shared" si="29"/>
        <v>0</v>
      </c>
      <c r="U234" s="229"/>
      <c r="V234" s="229"/>
      <c r="W234" s="229"/>
      <c r="X234" s="229"/>
      <c r="Y234" s="229">
        <f t="shared" si="29"/>
        <v>0</v>
      </c>
      <c r="Z234" s="229"/>
      <c r="AA234" s="229"/>
      <c r="AB234" s="229"/>
      <c r="AC234" s="229"/>
      <c r="AD234" s="229">
        <f t="shared" si="29"/>
        <v>0</v>
      </c>
      <c r="AE234" s="229"/>
      <c r="AF234" s="229"/>
      <c r="AG234" s="229"/>
      <c r="AH234" s="229"/>
      <c r="AI234" s="229">
        <f t="shared" si="29"/>
        <v>0</v>
      </c>
      <c r="AJ234" s="229"/>
      <c r="AK234" s="229"/>
      <c r="AL234" s="229"/>
      <c r="AM234" s="229"/>
      <c r="AN234" s="84" t="s">
        <v>74</v>
      </c>
      <c r="AO234" s="106">
        <f t="shared" si="30"/>
        <v>0</v>
      </c>
      <c r="AP234" s="110">
        <f t="shared" si="30"/>
        <v>0</v>
      </c>
    </row>
    <row r="235" spans="1:43" ht="24" customHeight="1" x14ac:dyDescent="0.15">
      <c r="A235" s="1"/>
      <c r="B235" s="296"/>
      <c r="C235" s="293" t="s">
        <v>78</v>
      </c>
      <c r="D235" s="294"/>
      <c r="E235" s="294"/>
      <c r="F235" s="295"/>
      <c r="G235" s="80" t="s">
        <v>75</v>
      </c>
      <c r="H235" s="291">
        <v>6300</v>
      </c>
      <c r="I235" s="292"/>
      <c r="J235" s="222">
        <f t="shared" si="28"/>
        <v>0</v>
      </c>
      <c r="K235" s="222"/>
      <c r="L235" s="222"/>
      <c r="M235" s="222"/>
      <c r="N235" s="222"/>
      <c r="O235" s="222">
        <f t="shared" si="29"/>
        <v>0</v>
      </c>
      <c r="P235" s="222"/>
      <c r="Q235" s="222"/>
      <c r="R235" s="222"/>
      <c r="S235" s="222"/>
      <c r="T235" s="222">
        <f t="shared" si="29"/>
        <v>0</v>
      </c>
      <c r="U235" s="222"/>
      <c r="V235" s="222"/>
      <c r="W235" s="222"/>
      <c r="X235" s="222"/>
      <c r="Y235" s="222">
        <f t="shared" si="29"/>
        <v>0</v>
      </c>
      <c r="Z235" s="222"/>
      <c r="AA235" s="222"/>
      <c r="AB235" s="222"/>
      <c r="AC235" s="222"/>
      <c r="AD235" s="222">
        <f t="shared" si="29"/>
        <v>0</v>
      </c>
      <c r="AE235" s="222"/>
      <c r="AF235" s="222"/>
      <c r="AG235" s="222"/>
      <c r="AH235" s="222"/>
      <c r="AI235" s="222">
        <f t="shared" si="29"/>
        <v>0</v>
      </c>
      <c r="AJ235" s="222"/>
      <c r="AK235" s="222"/>
      <c r="AL235" s="222"/>
      <c r="AM235" s="222"/>
      <c r="AN235" s="80" t="s">
        <v>75</v>
      </c>
      <c r="AO235" s="104">
        <f t="shared" si="30"/>
        <v>0</v>
      </c>
      <c r="AP235" s="108">
        <f t="shared" si="30"/>
        <v>0</v>
      </c>
    </row>
    <row r="236" spans="1:43" ht="16.5" customHeight="1" x14ac:dyDescent="0.15">
      <c r="A236" s="1"/>
      <c r="B236" s="296"/>
      <c r="C236" s="288" t="s">
        <v>72</v>
      </c>
      <c r="D236" s="289"/>
      <c r="E236" s="289"/>
      <c r="F236" s="290"/>
      <c r="G236" s="80" t="s">
        <v>76</v>
      </c>
      <c r="H236" s="291">
        <v>6300</v>
      </c>
      <c r="I236" s="292"/>
      <c r="J236" s="222">
        <f t="shared" si="28"/>
        <v>0</v>
      </c>
      <c r="K236" s="222"/>
      <c r="L236" s="222"/>
      <c r="M236" s="222"/>
      <c r="N236" s="222"/>
      <c r="O236" s="222">
        <f t="shared" si="29"/>
        <v>0</v>
      </c>
      <c r="P236" s="222"/>
      <c r="Q236" s="222"/>
      <c r="R236" s="222"/>
      <c r="S236" s="222"/>
      <c r="T236" s="222">
        <f t="shared" si="29"/>
        <v>0</v>
      </c>
      <c r="U236" s="222"/>
      <c r="V236" s="222"/>
      <c r="W236" s="222"/>
      <c r="X236" s="222"/>
      <c r="Y236" s="222">
        <f t="shared" si="29"/>
        <v>0</v>
      </c>
      <c r="Z236" s="222"/>
      <c r="AA236" s="222"/>
      <c r="AB236" s="222"/>
      <c r="AC236" s="222"/>
      <c r="AD236" s="222">
        <f t="shared" si="29"/>
        <v>0</v>
      </c>
      <c r="AE236" s="222"/>
      <c r="AF236" s="222"/>
      <c r="AG236" s="222"/>
      <c r="AH236" s="222"/>
      <c r="AI236" s="222">
        <f t="shared" si="29"/>
        <v>0</v>
      </c>
      <c r="AJ236" s="222"/>
      <c r="AK236" s="222"/>
      <c r="AL236" s="222"/>
      <c r="AM236" s="222"/>
      <c r="AN236" s="80" t="s">
        <v>76</v>
      </c>
      <c r="AO236" s="104">
        <f t="shared" si="30"/>
        <v>0</v>
      </c>
      <c r="AP236" s="108">
        <f t="shared" si="30"/>
        <v>0</v>
      </c>
      <c r="AQ236" s="45"/>
    </row>
    <row r="237" spans="1:43" ht="16.5" customHeight="1" x14ac:dyDescent="0.15">
      <c r="A237" s="1"/>
      <c r="B237" s="296"/>
      <c r="C237" s="283" t="s">
        <v>73</v>
      </c>
      <c r="D237" s="284"/>
      <c r="E237" s="284"/>
      <c r="F237" s="285"/>
      <c r="G237" s="81" t="s">
        <v>77</v>
      </c>
      <c r="H237" s="286">
        <v>9800</v>
      </c>
      <c r="I237" s="287"/>
      <c r="J237" s="250">
        <f t="shared" si="28"/>
        <v>0</v>
      </c>
      <c r="K237" s="250"/>
      <c r="L237" s="250"/>
      <c r="M237" s="250"/>
      <c r="N237" s="250"/>
      <c r="O237" s="250">
        <f t="shared" ref="O237:AI237" si="31">O173</f>
        <v>0</v>
      </c>
      <c r="P237" s="250"/>
      <c r="Q237" s="250"/>
      <c r="R237" s="250"/>
      <c r="S237" s="250"/>
      <c r="T237" s="250">
        <f t="shared" si="31"/>
        <v>0</v>
      </c>
      <c r="U237" s="250"/>
      <c r="V237" s="250"/>
      <c r="W237" s="250"/>
      <c r="X237" s="250"/>
      <c r="Y237" s="250">
        <f t="shared" si="31"/>
        <v>0</v>
      </c>
      <c r="Z237" s="250"/>
      <c r="AA237" s="250"/>
      <c r="AB237" s="250"/>
      <c r="AC237" s="250"/>
      <c r="AD237" s="250">
        <f t="shared" si="31"/>
        <v>0</v>
      </c>
      <c r="AE237" s="250"/>
      <c r="AF237" s="250"/>
      <c r="AG237" s="250"/>
      <c r="AH237" s="250"/>
      <c r="AI237" s="250">
        <f t="shared" si="31"/>
        <v>0</v>
      </c>
      <c r="AJ237" s="250"/>
      <c r="AK237" s="250"/>
      <c r="AL237" s="250"/>
      <c r="AM237" s="250"/>
      <c r="AN237" s="81" t="s">
        <v>77</v>
      </c>
      <c r="AO237" s="105">
        <f t="shared" ref="AO237:AP237" si="32">AO173</f>
        <v>0</v>
      </c>
      <c r="AP237" s="109">
        <f t="shared" si="32"/>
        <v>0</v>
      </c>
    </row>
    <row r="238" spans="1:43" ht="20.25" customHeight="1" x14ac:dyDescent="0.15">
      <c r="A238" s="1"/>
      <c r="B238" s="275" t="s">
        <v>114</v>
      </c>
      <c r="C238" s="277" t="s">
        <v>138</v>
      </c>
      <c r="D238" s="278"/>
      <c r="E238" s="279"/>
      <c r="F238" s="177"/>
      <c r="G238" s="27"/>
      <c r="H238" s="27"/>
      <c r="I238" s="27"/>
      <c r="J238" s="27"/>
      <c r="K238" s="27"/>
      <c r="L238" s="27"/>
      <c r="M238" s="131" t="s">
        <v>125</v>
      </c>
      <c r="N238" s="189">
        <f>N174</f>
        <v>0</v>
      </c>
      <c r="O238" s="132" t="s">
        <v>82</v>
      </c>
      <c r="P238" s="258" t="s">
        <v>124</v>
      </c>
      <c r="Q238" s="258"/>
      <c r="R238" s="258"/>
      <c r="S238" s="258"/>
      <c r="T238" s="189">
        <f>T174</f>
        <v>0</v>
      </c>
      <c r="U238" s="130" t="s">
        <v>123</v>
      </c>
      <c r="V238" s="27"/>
      <c r="W238" s="144" t="s">
        <v>81</v>
      </c>
      <c r="X238" s="193">
        <f>X174</f>
        <v>0</v>
      </c>
      <c r="Y238" s="133" t="s">
        <v>82</v>
      </c>
      <c r="Z238" s="259" t="s">
        <v>127</v>
      </c>
      <c r="AA238" s="260"/>
      <c r="AB238" s="260"/>
      <c r="AC238" s="260"/>
      <c r="AD238" s="260"/>
      <c r="AE238" s="260"/>
      <c r="AF238" s="260"/>
      <c r="AG238" s="260"/>
      <c r="AH238" s="260"/>
      <c r="AI238" s="260"/>
      <c r="AJ238" s="260"/>
      <c r="AK238" s="260"/>
      <c r="AL238" s="260"/>
      <c r="AM238" s="260"/>
      <c r="AN238" s="260"/>
      <c r="AO238" s="260"/>
      <c r="AP238" s="109" t="s">
        <v>122</v>
      </c>
    </row>
    <row r="239" spans="1:43" ht="20.25" customHeight="1" x14ac:dyDescent="0.15">
      <c r="A239" s="1"/>
      <c r="B239" s="276"/>
      <c r="C239" s="280"/>
      <c r="D239" s="281"/>
      <c r="E239" s="282"/>
      <c r="F239" s="297" t="s">
        <v>126</v>
      </c>
      <c r="G239" s="298"/>
      <c r="H239" s="298"/>
      <c r="I239" s="298"/>
      <c r="J239" s="298"/>
      <c r="K239" s="298"/>
      <c r="L239" s="298"/>
      <c r="M239" s="298"/>
      <c r="N239" s="189">
        <f>N175</f>
        <v>0</v>
      </c>
      <c r="O239" s="135" t="s">
        <v>82</v>
      </c>
      <c r="P239" s="136"/>
      <c r="Q239" s="137"/>
      <c r="R239" s="138"/>
      <c r="S239" s="138"/>
      <c r="T239" s="125"/>
      <c r="U239" s="137"/>
      <c r="V239" s="139"/>
      <c r="W239" s="140" t="s">
        <v>81</v>
      </c>
      <c r="X239" s="196">
        <f>X175</f>
        <v>0</v>
      </c>
      <c r="Y239" s="141" t="s">
        <v>82</v>
      </c>
      <c r="Z239" s="261" t="s">
        <v>128</v>
      </c>
      <c r="AA239" s="262"/>
      <c r="AB239" s="262"/>
      <c r="AC239" s="262"/>
      <c r="AD239" s="262"/>
      <c r="AE239" s="262"/>
      <c r="AF239" s="195">
        <f>AF175</f>
        <v>0</v>
      </c>
      <c r="AG239" s="134" t="s">
        <v>82</v>
      </c>
      <c r="AH239" s="263" t="s">
        <v>129</v>
      </c>
      <c r="AI239" s="264"/>
      <c r="AJ239" s="264"/>
      <c r="AK239" s="264"/>
      <c r="AL239" s="264"/>
      <c r="AM239" s="264"/>
      <c r="AN239" s="265"/>
      <c r="AO239" s="148">
        <f>AO175</f>
        <v>0</v>
      </c>
      <c r="AP239" s="146">
        <f>AP175</f>
        <v>0</v>
      </c>
    </row>
    <row r="240" spans="1:43" ht="21.75" customHeight="1" x14ac:dyDescent="0.15">
      <c r="A240" s="1"/>
      <c r="B240" s="14" t="s">
        <v>164</v>
      </c>
      <c r="C240" s="39" t="s">
        <v>43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50" t="s">
        <v>165</v>
      </c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33" t="s">
        <v>3</v>
      </c>
      <c r="Z240" s="14"/>
      <c r="AA240" s="190"/>
      <c r="AB240" s="190"/>
      <c r="AC240" s="190"/>
      <c r="AD240" s="266" t="s">
        <v>153</v>
      </c>
      <c r="AE240" s="267"/>
      <c r="AF240" s="267"/>
      <c r="AG240" s="267"/>
      <c r="AH240" s="267"/>
      <c r="AI240" s="267"/>
      <c r="AJ240" s="267"/>
      <c r="AK240" s="267"/>
      <c r="AL240" s="267"/>
      <c r="AM240" s="267"/>
      <c r="AN240" s="268"/>
      <c r="AO240" s="252" t="str">
        <f>IF(SUM(AP220:AP239)=0,"",SUM(AP220:AP239))</f>
        <v/>
      </c>
      <c r="AP240" s="253"/>
    </row>
    <row r="241" spans="1:48" ht="21.75" customHeight="1" thickBot="1" x14ac:dyDescent="0.2">
      <c r="A241" s="1"/>
      <c r="B241" s="160"/>
      <c r="C241" s="161"/>
      <c r="D241" s="162"/>
      <c r="E241" s="162"/>
      <c r="F241" s="162"/>
      <c r="G241" s="163"/>
      <c r="H241" s="14"/>
      <c r="I241" s="14"/>
      <c r="J241" s="164"/>
      <c r="K241" s="14"/>
      <c r="L241" s="14"/>
      <c r="M241" s="14"/>
      <c r="N241" s="165"/>
      <c r="O241" s="163"/>
      <c r="P241" s="162"/>
      <c r="Q241" s="162"/>
      <c r="R241" s="163"/>
      <c r="S241" s="166"/>
      <c r="T241" s="163"/>
      <c r="U241" s="162"/>
      <c r="V241" s="162"/>
      <c r="W241" s="14"/>
      <c r="X241" s="167"/>
      <c r="Y241" s="167"/>
      <c r="Z241" s="14"/>
      <c r="AA241" s="58"/>
      <c r="AB241" s="58"/>
      <c r="AC241" s="58"/>
      <c r="AD241" s="269" t="s">
        <v>40</v>
      </c>
      <c r="AE241" s="270"/>
      <c r="AF241" s="270"/>
      <c r="AG241" s="270"/>
      <c r="AH241" s="270"/>
      <c r="AI241" s="270"/>
      <c r="AJ241" s="270"/>
      <c r="AK241" s="270"/>
      <c r="AL241" s="270"/>
      <c r="AM241" s="270"/>
      <c r="AN241" s="271"/>
      <c r="AO241" s="254" t="str">
        <f>IF(AO240="","",ROUNDDOWN(AO240*0.1,0))</f>
        <v/>
      </c>
      <c r="AP241" s="255"/>
    </row>
    <row r="242" spans="1:48" ht="21" customHeight="1" thickBot="1" x14ac:dyDescent="0.2">
      <c r="A242" s="1"/>
      <c r="B242" s="168" t="s">
        <v>143</v>
      </c>
      <c r="C242" s="169" t="s">
        <v>103</v>
      </c>
      <c r="D242" s="170"/>
      <c r="E242" s="170"/>
      <c r="F242" s="170"/>
      <c r="G242" s="170"/>
      <c r="H242" s="170"/>
      <c r="I242" s="170"/>
      <c r="J242" s="170"/>
      <c r="K242" s="170"/>
      <c r="L242" s="170"/>
      <c r="M242" s="170" t="s">
        <v>137</v>
      </c>
      <c r="N242" s="170"/>
      <c r="O242" s="170"/>
      <c r="P242" s="170"/>
      <c r="Q242" s="170"/>
      <c r="R242" s="171"/>
      <c r="S242" s="171" t="s">
        <v>3</v>
      </c>
      <c r="T242" s="170"/>
      <c r="U242" s="170"/>
      <c r="V242" s="170"/>
      <c r="W242" s="170"/>
      <c r="X242" s="170"/>
      <c r="Y242" s="170"/>
      <c r="Z242" s="170"/>
      <c r="AA242" s="56"/>
      <c r="AB242" s="56"/>
      <c r="AC242" s="56"/>
      <c r="AD242" s="272" t="s">
        <v>154</v>
      </c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4"/>
      <c r="AO242" s="256" t="str">
        <f>IF(AO241="","",AO240+AO241)</f>
        <v/>
      </c>
      <c r="AP242" s="257"/>
    </row>
    <row r="243" spans="1:48" ht="21.75" customHeight="1" x14ac:dyDescent="0.15">
      <c r="A243" s="1"/>
      <c r="B243" s="168" t="s">
        <v>144</v>
      </c>
      <c r="C243" s="172" t="s">
        <v>83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56"/>
      <c r="AB243" s="56"/>
      <c r="AC243" s="56"/>
      <c r="AD243" s="216" t="s">
        <v>155</v>
      </c>
      <c r="AE243" s="214"/>
      <c r="AF243" s="214"/>
      <c r="AG243" s="214"/>
      <c r="AH243" s="214"/>
      <c r="AI243" s="214"/>
      <c r="AJ243" s="214"/>
      <c r="AK243" s="214"/>
      <c r="AL243" s="212"/>
      <c r="AM243" s="212"/>
      <c r="AN243" s="212"/>
      <c r="AO243" s="212"/>
      <c r="AP243" s="212"/>
    </row>
    <row r="244" spans="1:48" ht="8.25" customHeight="1" x14ac:dyDescent="0.15">
      <c r="A244" s="1"/>
      <c r="B244" s="87"/>
      <c r="C244" s="88"/>
      <c r="D244" s="56"/>
      <c r="E244" s="56"/>
      <c r="F244" s="56"/>
      <c r="G244" s="56"/>
      <c r="H244" s="56"/>
      <c r="I244" s="56"/>
      <c r="J244" s="56"/>
      <c r="K244" s="56"/>
      <c r="L244" s="56"/>
      <c r="M244" s="85"/>
      <c r="N244" s="56"/>
      <c r="O244" s="56"/>
      <c r="P244" s="56"/>
      <c r="Q244" s="56"/>
      <c r="R244" s="56"/>
      <c r="S244" s="8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121"/>
      <c r="AE244" s="121"/>
      <c r="AF244" s="121"/>
      <c r="AG244" s="121"/>
      <c r="AH244" s="121"/>
      <c r="AI244" s="121"/>
      <c r="AJ244" s="121"/>
      <c r="AK244" s="121"/>
      <c r="AL244" s="143"/>
      <c r="AM244" s="143"/>
      <c r="AN244" s="143"/>
      <c r="AO244" s="143"/>
      <c r="AP244" s="143"/>
    </row>
    <row r="245" spans="1:48" ht="15.75" customHeight="1" x14ac:dyDescent="0.15">
      <c r="A245" s="1"/>
      <c r="B245" s="89" t="s">
        <v>87</v>
      </c>
      <c r="C245" s="58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8"/>
      <c r="AF245" s="58"/>
      <c r="AG245" s="58"/>
      <c r="AH245" s="58"/>
      <c r="AI245" s="58"/>
      <c r="AJ245" s="58"/>
      <c r="AK245" s="58"/>
      <c r="AL245" s="56"/>
      <c r="AM245" s="56"/>
      <c r="AN245" s="56"/>
      <c r="AO245" s="121"/>
      <c r="AP245" s="85"/>
    </row>
    <row r="246" spans="1:48" ht="15.75" customHeight="1" x14ac:dyDescent="0.15">
      <c r="A246" s="1"/>
      <c r="B246" s="14"/>
      <c r="C246" s="1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8"/>
      <c r="AF246" s="58"/>
      <c r="AG246" s="58"/>
      <c r="AH246" s="58"/>
      <c r="AI246" s="58"/>
      <c r="AJ246" s="58"/>
      <c r="AK246" s="58"/>
      <c r="AL246" s="56"/>
      <c r="AM246" s="56"/>
      <c r="AN246" s="56"/>
      <c r="AO246" s="121"/>
      <c r="AP246" s="85"/>
    </row>
    <row r="247" spans="1:48" ht="9.75" customHeight="1" x14ac:dyDescent="0.15">
      <c r="A247" s="1"/>
      <c r="B247" s="14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  <c r="Y247" s="247"/>
      <c r="Z247" s="56"/>
      <c r="AA247" s="56"/>
      <c r="AB247" s="56"/>
      <c r="AC247" s="56"/>
      <c r="AD247" s="56"/>
      <c r="AE247" s="58"/>
      <c r="AF247" s="58"/>
      <c r="AG247" s="58"/>
      <c r="AH247" s="58"/>
      <c r="AI247" s="58"/>
      <c r="AJ247" s="58"/>
      <c r="AK247" s="58"/>
      <c r="AL247" s="56"/>
      <c r="AM247" s="56"/>
      <c r="AN247" s="56"/>
      <c r="AO247" s="121"/>
      <c r="AP247" s="85"/>
    </row>
    <row r="248" spans="1:48" ht="15.75" customHeight="1" x14ac:dyDescent="0.15">
      <c r="A248" s="1"/>
      <c r="B248" s="58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248"/>
      <c r="R248" s="249"/>
      <c r="S248" s="249"/>
      <c r="T248" s="249"/>
      <c r="U248" s="249"/>
      <c r="V248" s="249"/>
      <c r="W248" s="249"/>
      <c r="X248" s="249"/>
      <c r="Y248" s="249"/>
      <c r="Z248" s="56"/>
      <c r="AA248" s="56"/>
      <c r="AB248" s="56"/>
      <c r="AC248" s="56"/>
      <c r="AD248" s="56"/>
      <c r="AE248" s="58"/>
      <c r="AF248" s="58"/>
      <c r="AG248" s="58"/>
      <c r="AH248" s="58"/>
      <c r="AI248" s="58"/>
      <c r="AJ248" s="58"/>
      <c r="AK248" s="58"/>
      <c r="AL248" s="56"/>
      <c r="AM248" s="56"/>
      <c r="AN248" s="56"/>
      <c r="AO248" s="121"/>
      <c r="AP248" s="85"/>
    </row>
    <row r="249" spans="1:48" ht="15.75" customHeight="1" x14ac:dyDescent="0.15">
      <c r="A249" s="1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249"/>
      <c r="R249" s="249"/>
      <c r="S249" s="249"/>
      <c r="T249" s="249"/>
      <c r="U249" s="249"/>
      <c r="V249" s="249"/>
      <c r="W249" s="249"/>
      <c r="X249" s="249"/>
      <c r="Y249" s="249"/>
      <c r="Z249" s="56"/>
      <c r="AA249" s="56"/>
      <c r="AB249" s="56"/>
      <c r="AC249" s="56"/>
      <c r="AD249" s="56"/>
      <c r="AE249" s="58"/>
      <c r="AF249" s="58"/>
      <c r="AG249" s="58"/>
      <c r="AH249" s="58"/>
      <c r="AI249" s="58"/>
      <c r="AJ249" s="58"/>
      <c r="AK249" s="58"/>
      <c r="AL249" s="56"/>
      <c r="AM249" s="56"/>
      <c r="AN249" s="56"/>
      <c r="AO249" s="121"/>
      <c r="AP249" s="85"/>
      <c r="AR249" s="251"/>
      <c r="AS249" s="251"/>
      <c r="AT249" s="251"/>
      <c r="AU249" s="251"/>
      <c r="AV249" s="120"/>
    </row>
    <row r="250" spans="1:48" ht="18" customHeight="1" x14ac:dyDescent="0.15">
      <c r="A250" s="1"/>
      <c r="B250" s="85"/>
      <c r="C250" s="85"/>
      <c r="D250" s="56"/>
      <c r="E250" s="85"/>
      <c r="F250" s="85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249"/>
      <c r="R250" s="249"/>
      <c r="S250" s="249"/>
      <c r="T250" s="249"/>
      <c r="U250" s="249"/>
      <c r="V250" s="249"/>
      <c r="W250" s="249"/>
      <c r="X250" s="249"/>
      <c r="Y250" s="249"/>
      <c r="Z250" s="56"/>
      <c r="AA250" s="56"/>
      <c r="AB250" s="56"/>
      <c r="AC250" s="56"/>
      <c r="AD250" s="56"/>
      <c r="AE250" s="58"/>
      <c r="AF250" s="58"/>
      <c r="AG250" s="58"/>
      <c r="AH250" s="58"/>
      <c r="AI250" s="58"/>
      <c r="AJ250" s="58"/>
      <c r="AK250" s="58"/>
      <c r="AL250" s="56"/>
      <c r="AM250" s="56"/>
      <c r="AN250" s="56"/>
      <c r="AO250" s="121"/>
      <c r="AP250" s="85"/>
      <c r="AQ250" s="45"/>
      <c r="AV250" s="43"/>
    </row>
    <row r="251" spans="1:48" ht="22.5" customHeight="1" x14ac:dyDescent="0.15">
      <c r="A251" s="1"/>
      <c r="B251" s="90"/>
      <c r="C251" s="91" t="s">
        <v>95</v>
      </c>
      <c r="D251" s="85"/>
      <c r="E251" s="85"/>
      <c r="F251" s="85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8"/>
      <c r="AF251" s="58"/>
      <c r="AG251" s="58"/>
      <c r="AH251" s="58"/>
      <c r="AI251" s="58"/>
      <c r="AJ251" s="58"/>
      <c r="AK251" s="58"/>
      <c r="AL251" s="56"/>
      <c r="AM251" s="56"/>
      <c r="AN251" s="56"/>
      <c r="AO251" s="121"/>
      <c r="AP251" s="92" t="s">
        <v>121</v>
      </c>
    </row>
    <row r="252" spans="1:48" ht="17.25" customHeight="1" x14ac:dyDescent="0.15">
      <c r="A252" s="1"/>
      <c r="B252" s="93"/>
      <c r="C252" s="94"/>
      <c r="D252" s="235" t="s">
        <v>117</v>
      </c>
      <c r="E252" s="235"/>
      <c r="F252" s="235"/>
      <c r="G252" s="235"/>
      <c r="H252" s="235"/>
      <c r="I252" s="235"/>
      <c r="J252" s="78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78"/>
      <c r="Z252" s="78"/>
      <c r="AA252" s="78"/>
      <c r="AB252" s="78"/>
      <c r="AC252" s="78"/>
      <c r="AD252" s="238" t="s">
        <v>112</v>
      </c>
      <c r="AE252" s="239"/>
      <c r="AF252" s="239"/>
      <c r="AG252" s="239"/>
      <c r="AH252" s="239"/>
      <c r="AI252" s="240"/>
      <c r="AJ252" s="238" t="s">
        <v>39</v>
      </c>
      <c r="AK252" s="239"/>
      <c r="AL252" s="239"/>
      <c r="AM252" s="239"/>
      <c r="AN252" s="239"/>
      <c r="AO252" s="239"/>
      <c r="AP252" s="240"/>
    </row>
    <row r="253" spans="1:48" ht="14.25" customHeight="1" x14ac:dyDescent="0.15">
      <c r="A253" s="1"/>
      <c r="B253" s="95"/>
      <c r="C253" s="115"/>
      <c r="D253" s="236"/>
      <c r="E253" s="236"/>
      <c r="F253" s="236"/>
      <c r="G253" s="236"/>
      <c r="H253" s="236"/>
      <c r="I253" s="236"/>
      <c r="J253" s="56"/>
      <c r="K253" s="58"/>
      <c r="L253" s="58"/>
      <c r="M253" s="56"/>
      <c r="N253" s="56"/>
      <c r="O253" s="96"/>
      <c r="P253" s="9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95"/>
      <c r="AE253" s="58"/>
      <c r="AF253" s="58"/>
      <c r="AG253" s="58"/>
      <c r="AH253" s="56"/>
      <c r="AI253" s="97"/>
      <c r="AJ253" s="241" t="s">
        <v>147</v>
      </c>
      <c r="AK253" s="242"/>
      <c r="AL253" s="242"/>
      <c r="AM253" s="242"/>
      <c r="AN253" s="242"/>
      <c r="AO253" s="242"/>
      <c r="AP253" s="243"/>
      <c r="AQ253" s="45"/>
    </row>
    <row r="254" spans="1:48" ht="17.25" customHeight="1" x14ac:dyDescent="0.15">
      <c r="A254" s="1"/>
      <c r="B254" s="98"/>
      <c r="C254" s="99"/>
      <c r="D254" s="237"/>
      <c r="E254" s="237"/>
      <c r="F254" s="237"/>
      <c r="G254" s="237"/>
      <c r="H254" s="237"/>
      <c r="I254" s="237"/>
      <c r="J254" s="101"/>
      <c r="K254" s="101"/>
      <c r="L254" s="100"/>
      <c r="M254" s="101"/>
      <c r="N254" s="101"/>
      <c r="O254" s="101"/>
      <c r="P254" s="101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98"/>
      <c r="AE254" s="99"/>
      <c r="AF254" s="99"/>
      <c r="AG254" s="99"/>
      <c r="AH254" s="100"/>
      <c r="AI254" s="102"/>
      <c r="AJ254" s="244"/>
      <c r="AK254" s="245"/>
      <c r="AL254" s="245"/>
      <c r="AM254" s="245"/>
      <c r="AN254" s="245"/>
      <c r="AO254" s="245"/>
      <c r="AP254" s="246"/>
      <c r="AQ254" s="45"/>
      <c r="AR254" s="17"/>
      <c r="AS254" s="15"/>
      <c r="AT254" s="15"/>
    </row>
    <row r="255" spans="1:48" ht="16.5" customHeight="1" x14ac:dyDescent="0.15">
      <c r="B255" s="85"/>
      <c r="C255" s="197" t="s">
        <v>44</v>
      </c>
      <c r="D255" s="85"/>
      <c r="E255" s="85"/>
      <c r="F255" s="85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8"/>
      <c r="AF255" s="58"/>
      <c r="AG255" s="58"/>
      <c r="AH255" s="58"/>
      <c r="AI255" s="58"/>
      <c r="AJ255" s="58"/>
      <c r="AK255" s="58"/>
      <c r="AL255" s="56"/>
      <c r="AM255" s="56"/>
      <c r="AN255" s="56"/>
      <c r="AO255" s="121"/>
      <c r="AP255" s="155" t="s">
        <v>148</v>
      </c>
    </row>
    <row r="256" spans="1:48" x14ac:dyDescent="0.15">
      <c r="B256" s="173"/>
      <c r="C256" s="198" t="s">
        <v>93</v>
      </c>
      <c r="D256" s="173"/>
      <c r="E256" s="173"/>
      <c r="F256" s="17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4"/>
      <c r="AF256" s="14"/>
      <c r="AG256" s="14"/>
      <c r="AH256" s="14"/>
      <c r="AI256" s="14"/>
      <c r="AJ256" s="14"/>
      <c r="AK256" s="14"/>
      <c r="AL256" s="1"/>
      <c r="AM256" s="1"/>
      <c r="AN256" s="1"/>
      <c r="AO256" s="124"/>
      <c r="AP256" s="173"/>
    </row>
    <row r="257" spans="7:40" x14ac:dyDescent="0.15">
      <c r="G257" s="24"/>
      <c r="H257" s="24"/>
      <c r="I257" s="24"/>
      <c r="J257" s="24"/>
      <c r="K257" s="24"/>
      <c r="L257" s="24"/>
      <c r="M257" s="24"/>
      <c r="N257" s="24"/>
      <c r="AH257" s="24"/>
      <c r="AN257" s="24"/>
    </row>
  </sheetData>
  <sheetProtection algorithmName="SHA-512" hashValue="e2pdYPEGOQvW8V9PZffhLhCQhdxTjgRCbHsZyywi/GQYVg46x6rhgTcuh6WK34tnadwnAlvTphPnIhBWWicrBw==" saltValue="GcOrv2WJQu5x174tmDkYsA==" spinCount="100000" sheet="1" objects="1" scenarios="1"/>
  <mergeCells count="970">
    <mergeCell ref="AN1:AP1"/>
    <mergeCell ref="F9:F10"/>
    <mergeCell ref="G9:G10"/>
    <mergeCell ref="H9:H10"/>
    <mergeCell ref="I9:I10"/>
    <mergeCell ref="J9:J10"/>
    <mergeCell ref="R9:AL9"/>
    <mergeCell ref="R10:AL10"/>
    <mergeCell ref="R15:AL15"/>
    <mergeCell ref="B17:B18"/>
    <mergeCell ref="C17:I18"/>
    <mergeCell ref="J17:AP17"/>
    <mergeCell ref="J18:AP18"/>
    <mergeCell ref="C19:I19"/>
    <mergeCell ref="J19:AP19"/>
    <mergeCell ref="R11:AL11"/>
    <mergeCell ref="F13:F14"/>
    <mergeCell ref="G13:G14"/>
    <mergeCell ref="H13:H14"/>
    <mergeCell ref="I13:I14"/>
    <mergeCell ref="J13:J14"/>
    <mergeCell ref="R13:AL13"/>
    <mergeCell ref="R14:AL14"/>
    <mergeCell ref="C20:I20"/>
    <mergeCell ref="J20:AP20"/>
    <mergeCell ref="C21:I21"/>
    <mergeCell ref="J21:N21"/>
    <mergeCell ref="O21:S21"/>
    <mergeCell ref="T21:X21"/>
    <mergeCell ref="Y21:AC21"/>
    <mergeCell ref="AD21:AH21"/>
    <mergeCell ref="AI21:AM21"/>
    <mergeCell ref="AN21:AP26"/>
    <mergeCell ref="J26:N26"/>
    <mergeCell ref="O26:S26"/>
    <mergeCell ref="T26:X26"/>
    <mergeCell ref="Y26:AC26"/>
    <mergeCell ref="AD26:AH26"/>
    <mergeCell ref="AI26:AM26"/>
    <mergeCell ref="C25:I25"/>
    <mergeCell ref="J25:N25"/>
    <mergeCell ref="O25:S25"/>
    <mergeCell ref="T25:X25"/>
    <mergeCell ref="Y25:AC25"/>
    <mergeCell ref="AD25:AH25"/>
    <mergeCell ref="B22:B26"/>
    <mergeCell ref="C22:I22"/>
    <mergeCell ref="J22:N22"/>
    <mergeCell ref="O22:S22"/>
    <mergeCell ref="T22:X22"/>
    <mergeCell ref="Y22:AC22"/>
    <mergeCell ref="AD22:AH22"/>
    <mergeCell ref="AI22:AM22"/>
    <mergeCell ref="AI23:AM23"/>
    <mergeCell ref="C24:I24"/>
    <mergeCell ref="J24:N24"/>
    <mergeCell ref="O24:S24"/>
    <mergeCell ref="T24:X24"/>
    <mergeCell ref="Y24:AC24"/>
    <mergeCell ref="AD24:AH24"/>
    <mergeCell ref="AI24:AM24"/>
    <mergeCell ref="C23:I23"/>
    <mergeCell ref="J23:N23"/>
    <mergeCell ref="O23:S23"/>
    <mergeCell ref="T23:X23"/>
    <mergeCell ref="Y23:AC23"/>
    <mergeCell ref="AD23:AH23"/>
    <mergeCell ref="AI25:AM25"/>
    <mergeCell ref="C26:I26"/>
    <mergeCell ref="AD27:AH27"/>
    <mergeCell ref="AI27:AM27"/>
    <mergeCell ref="B28:B45"/>
    <mergeCell ref="C28:C34"/>
    <mergeCell ref="D28:F28"/>
    <mergeCell ref="H28:I28"/>
    <mergeCell ref="J28:N28"/>
    <mergeCell ref="O28:S28"/>
    <mergeCell ref="T28:X28"/>
    <mergeCell ref="Y28:AC28"/>
    <mergeCell ref="C27:F27"/>
    <mergeCell ref="G27:I27"/>
    <mergeCell ref="J27:N27"/>
    <mergeCell ref="O27:S27"/>
    <mergeCell ref="T27:X27"/>
    <mergeCell ref="Y27:AC27"/>
    <mergeCell ref="AD28:AH28"/>
    <mergeCell ref="AI28:AM28"/>
    <mergeCell ref="D29:F29"/>
    <mergeCell ref="H29:I29"/>
    <mergeCell ref="J29:N29"/>
    <mergeCell ref="O29:S29"/>
    <mergeCell ref="T29:X29"/>
    <mergeCell ref="Y29:AC29"/>
    <mergeCell ref="AD29:AH29"/>
    <mergeCell ref="AI29:AM29"/>
    <mergeCell ref="AD30:AH30"/>
    <mergeCell ref="AI30:AM30"/>
    <mergeCell ref="D31:F31"/>
    <mergeCell ref="H31:I31"/>
    <mergeCell ref="J31:N31"/>
    <mergeCell ref="O31:S31"/>
    <mergeCell ref="T31:X31"/>
    <mergeCell ref="Y31:AC31"/>
    <mergeCell ref="AD31:AH31"/>
    <mergeCell ref="AI31:AM31"/>
    <mergeCell ref="D30:F30"/>
    <mergeCell ref="H30:I30"/>
    <mergeCell ref="J30:N30"/>
    <mergeCell ref="O30:S30"/>
    <mergeCell ref="T30:X30"/>
    <mergeCell ref="Y30:AC30"/>
    <mergeCell ref="AD32:AH32"/>
    <mergeCell ref="AI32:AM32"/>
    <mergeCell ref="D33:F33"/>
    <mergeCell ref="H33:I33"/>
    <mergeCell ref="J33:N33"/>
    <mergeCell ref="O33:S33"/>
    <mergeCell ref="T33:X33"/>
    <mergeCell ref="Y33:AC33"/>
    <mergeCell ref="AD33:AH33"/>
    <mergeCell ref="AI33:AM33"/>
    <mergeCell ref="D32:F32"/>
    <mergeCell ref="H32:I32"/>
    <mergeCell ref="J32:N32"/>
    <mergeCell ref="O32:S32"/>
    <mergeCell ref="T32:X32"/>
    <mergeCell ref="Y32:AC32"/>
    <mergeCell ref="AD34:AH34"/>
    <mergeCell ref="AI34:AM34"/>
    <mergeCell ref="C35:C41"/>
    <mergeCell ref="D35:F35"/>
    <mergeCell ref="H35:I35"/>
    <mergeCell ref="J35:N35"/>
    <mergeCell ref="O35:S35"/>
    <mergeCell ref="T35:X35"/>
    <mergeCell ref="Y35:AC35"/>
    <mergeCell ref="AD35:AH35"/>
    <mergeCell ref="D34:F34"/>
    <mergeCell ref="H34:I34"/>
    <mergeCell ref="J34:N34"/>
    <mergeCell ref="O34:S34"/>
    <mergeCell ref="T34:X34"/>
    <mergeCell ref="Y34:AC34"/>
    <mergeCell ref="AI35:AM35"/>
    <mergeCell ref="D36:F36"/>
    <mergeCell ref="H36:I36"/>
    <mergeCell ref="J36:N36"/>
    <mergeCell ref="O36:S36"/>
    <mergeCell ref="T36:X36"/>
    <mergeCell ref="Y36:AC36"/>
    <mergeCell ref="AD36:AH36"/>
    <mergeCell ref="AI36:AM36"/>
    <mergeCell ref="AD37:AH37"/>
    <mergeCell ref="AI37:AM37"/>
    <mergeCell ref="D38:F38"/>
    <mergeCell ref="H38:I38"/>
    <mergeCell ref="J38:N38"/>
    <mergeCell ref="O38:S38"/>
    <mergeCell ref="T38:X38"/>
    <mergeCell ref="Y38:AC38"/>
    <mergeCell ref="AD38:AH38"/>
    <mergeCell ref="AI38:AM38"/>
    <mergeCell ref="D37:F37"/>
    <mergeCell ref="H37:I37"/>
    <mergeCell ref="J37:N37"/>
    <mergeCell ref="O37:S37"/>
    <mergeCell ref="T37:X37"/>
    <mergeCell ref="Y37:AC37"/>
    <mergeCell ref="AD39:AH39"/>
    <mergeCell ref="AI39:AM39"/>
    <mergeCell ref="D40:F40"/>
    <mergeCell ref="H40:I40"/>
    <mergeCell ref="J40:N40"/>
    <mergeCell ref="O40:S40"/>
    <mergeCell ref="T40:X40"/>
    <mergeCell ref="Y40:AC40"/>
    <mergeCell ref="AD40:AH40"/>
    <mergeCell ref="AI40:AM40"/>
    <mergeCell ref="D39:F39"/>
    <mergeCell ref="H39:I39"/>
    <mergeCell ref="J39:N39"/>
    <mergeCell ref="O39:S39"/>
    <mergeCell ref="T39:X39"/>
    <mergeCell ref="Y39:AC39"/>
    <mergeCell ref="AD41:AH41"/>
    <mergeCell ref="AI41:AM41"/>
    <mergeCell ref="C42:F42"/>
    <mergeCell ref="H42:I42"/>
    <mergeCell ref="J42:N42"/>
    <mergeCell ref="O42:S42"/>
    <mergeCell ref="T42:X42"/>
    <mergeCell ref="Y42:AC42"/>
    <mergeCell ref="AD42:AH42"/>
    <mergeCell ref="AI42:AM42"/>
    <mergeCell ref="D41:F41"/>
    <mergeCell ref="H41:I41"/>
    <mergeCell ref="J41:N41"/>
    <mergeCell ref="O41:S41"/>
    <mergeCell ref="T41:X41"/>
    <mergeCell ref="Y41:AC41"/>
    <mergeCell ref="AD43:AH43"/>
    <mergeCell ref="AI43:AM43"/>
    <mergeCell ref="C44:F44"/>
    <mergeCell ref="H44:I44"/>
    <mergeCell ref="J44:N44"/>
    <mergeCell ref="O44:S44"/>
    <mergeCell ref="T44:X44"/>
    <mergeCell ref="Y44:AC44"/>
    <mergeCell ref="AD44:AH44"/>
    <mergeCell ref="AI44:AM44"/>
    <mergeCell ref="C43:F43"/>
    <mergeCell ref="H43:I43"/>
    <mergeCell ref="J43:N43"/>
    <mergeCell ref="O43:S43"/>
    <mergeCell ref="T43:X43"/>
    <mergeCell ref="Y43:AC43"/>
    <mergeCell ref="AD45:AH45"/>
    <mergeCell ref="AI45:AM45"/>
    <mergeCell ref="B46:B47"/>
    <mergeCell ref="C46:E47"/>
    <mergeCell ref="C45:F45"/>
    <mergeCell ref="H45:I45"/>
    <mergeCell ref="J45:N45"/>
    <mergeCell ref="O45:S45"/>
    <mergeCell ref="T45:X45"/>
    <mergeCell ref="Y45:AC45"/>
    <mergeCell ref="P46:S46"/>
    <mergeCell ref="Z46:AO46"/>
    <mergeCell ref="AH47:AN47"/>
    <mergeCell ref="Z47:AE47"/>
    <mergeCell ref="F47:M47"/>
    <mergeCell ref="AR57:AU57"/>
    <mergeCell ref="D60:H62"/>
    <mergeCell ref="AD60:AI60"/>
    <mergeCell ref="AJ60:AP60"/>
    <mergeCell ref="AD48:AN48"/>
    <mergeCell ref="AO48:AP48"/>
    <mergeCell ref="AD49:AN49"/>
    <mergeCell ref="AO49:AP49"/>
    <mergeCell ref="AD50:AN50"/>
    <mergeCell ref="AO50:AP50"/>
    <mergeCell ref="B61:B62"/>
    <mergeCell ref="J61:J62"/>
    <mergeCell ref="AJ61:AP62"/>
    <mergeCell ref="AN65:AP65"/>
    <mergeCell ref="F73:F74"/>
    <mergeCell ref="G73:G74"/>
    <mergeCell ref="H73:H74"/>
    <mergeCell ref="I73:I74"/>
    <mergeCell ref="J73:J74"/>
    <mergeCell ref="R73:AO73"/>
    <mergeCell ref="R79:AO79"/>
    <mergeCell ref="B81:I82"/>
    <mergeCell ref="J81:AP81"/>
    <mergeCell ref="J82:AP82"/>
    <mergeCell ref="J83:AP83"/>
    <mergeCell ref="R74:AO74"/>
    <mergeCell ref="R75:AO75"/>
    <mergeCell ref="F77:F78"/>
    <mergeCell ref="G77:G78"/>
    <mergeCell ref="H77:H78"/>
    <mergeCell ref="I77:I78"/>
    <mergeCell ref="J77:J78"/>
    <mergeCell ref="R77:AO77"/>
    <mergeCell ref="R78:AO78"/>
    <mergeCell ref="J84:AP84"/>
    <mergeCell ref="C85:I85"/>
    <mergeCell ref="J85:N85"/>
    <mergeCell ref="O85:S85"/>
    <mergeCell ref="T85:X85"/>
    <mergeCell ref="Y85:AC85"/>
    <mergeCell ref="AD85:AH85"/>
    <mergeCell ref="AI85:AM85"/>
    <mergeCell ref="AN85:AP90"/>
    <mergeCell ref="AD86:AH86"/>
    <mergeCell ref="AI86:AM86"/>
    <mergeCell ref="C87:I87"/>
    <mergeCell ref="J87:N87"/>
    <mergeCell ref="O87:S87"/>
    <mergeCell ref="T87:X87"/>
    <mergeCell ref="Y87:AC87"/>
    <mergeCell ref="AD87:AH87"/>
    <mergeCell ref="AI87:AM87"/>
    <mergeCell ref="AD88:AH88"/>
    <mergeCell ref="AI88:AM88"/>
    <mergeCell ref="AD89:AH89"/>
    <mergeCell ref="AI89:AM89"/>
    <mergeCell ref="AI90:AM90"/>
    <mergeCell ref="B86:B90"/>
    <mergeCell ref="C86:I86"/>
    <mergeCell ref="J86:N86"/>
    <mergeCell ref="O86:S86"/>
    <mergeCell ref="T86:X86"/>
    <mergeCell ref="Y86:AC86"/>
    <mergeCell ref="C88:I88"/>
    <mergeCell ref="J88:N88"/>
    <mergeCell ref="O88:S88"/>
    <mergeCell ref="T88:X88"/>
    <mergeCell ref="Y88:AC88"/>
    <mergeCell ref="C89:I89"/>
    <mergeCell ref="J89:N89"/>
    <mergeCell ref="O89:S89"/>
    <mergeCell ref="T89:X89"/>
    <mergeCell ref="Y89:AC89"/>
    <mergeCell ref="C91:F91"/>
    <mergeCell ref="G91:I91"/>
    <mergeCell ref="J91:N91"/>
    <mergeCell ref="O91:S91"/>
    <mergeCell ref="T91:X91"/>
    <mergeCell ref="Y91:AC91"/>
    <mergeCell ref="AD91:AH91"/>
    <mergeCell ref="AI91:AM91"/>
    <mergeCell ref="C90:I90"/>
    <mergeCell ref="J90:N90"/>
    <mergeCell ref="O90:S90"/>
    <mergeCell ref="T90:X90"/>
    <mergeCell ref="Y90:AC90"/>
    <mergeCell ref="AD90:AH90"/>
    <mergeCell ref="D93:F93"/>
    <mergeCell ref="H93:I93"/>
    <mergeCell ref="J93:N93"/>
    <mergeCell ref="O93:S93"/>
    <mergeCell ref="T93:X93"/>
    <mergeCell ref="Y93:AC93"/>
    <mergeCell ref="D92:F92"/>
    <mergeCell ref="H92:I92"/>
    <mergeCell ref="J92:N92"/>
    <mergeCell ref="O92:S92"/>
    <mergeCell ref="Y94:AC94"/>
    <mergeCell ref="AD94:AH94"/>
    <mergeCell ref="AI94:AM94"/>
    <mergeCell ref="T95:X95"/>
    <mergeCell ref="Y95:AC95"/>
    <mergeCell ref="AD95:AH95"/>
    <mergeCell ref="AI95:AM95"/>
    <mergeCell ref="T92:X92"/>
    <mergeCell ref="Y92:AC92"/>
    <mergeCell ref="AD92:AH92"/>
    <mergeCell ref="AI92:AM92"/>
    <mergeCell ref="AD93:AH93"/>
    <mergeCell ref="AI93:AM93"/>
    <mergeCell ref="D95:F95"/>
    <mergeCell ref="H95:I95"/>
    <mergeCell ref="J95:N95"/>
    <mergeCell ref="O95:S95"/>
    <mergeCell ref="D94:F94"/>
    <mergeCell ref="H94:I94"/>
    <mergeCell ref="J94:N94"/>
    <mergeCell ref="O94:S94"/>
    <mergeCell ref="T94:X94"/>
    <mergeCell ref="AD96:AH96"/>
    <mergeCell ref="AI96:AM96"/>
    <mergeCell ref="D97:F97"/>
    <mergeCell ref="H97:I97"/>
    <mergeCell ref="J97:N97"/>
    <mergeCell ref="O97:S97"/>
    <mergeCell ref="T97:X97"/>
    <mergeCell ref="Y97:AC97"/>
    <mergeCell ref="AD97:AH97"/>
    <mergeCell ref="AI97:AM97"/>
    <mergeCell ref="D96:F96"/>
    <mergeCell ref="H96:I96"/>
    <mergeCell ref="J96:N96"/>
    <mergeCell ref="O96:S96"/>
    <mergeCell ref="T96:X96"/>
    <mergeCell ref="Y96:AC96"/>
    <mergeCell ref="AD98:AH98"/>
    <mergeCell ref="AI98:AM98"/>
    <mergeCell ref="C99:C105"/>
    <mergeCell ref="D99:F99"/>
    <mergeCell ref="H99:I99"/>
    <mergeCell ref="J99:N99"/>
    <mergeCell ref="O99:S99"/>
    <mergeCell ref="T99:X99"/>
    <mergeCell ref="Y99:AC99"/>
    <mergeCell ref="AD99:AH99"/>
    <mergeCell ref="D98:F98"/>
    <mergeCell ref="H98:I98"/>
    <mergeCell ref="J98:N98"/>
    <mergeCell ref="O98:S98"/>
    <mergeCell ref="T98:X98"/>
    <mergeCell ref="Y98:AC98"/>
    <mergeCell ref="C92:C98"/>
    <mergeCell ref="AI99:AM99"/>
    <mergeCell ref="D100:F100"/>
    <mergeCell ref="H100:I100"/>
    <mergeCell ref="J100:N100"/>
    <mergeCell ref="O100:S100"/>
    <mergeCell ref="T100:X100"/>
    <mergeCell ref="Y100:AC100"/>
    <mergeCell ref="AD100:AH100"/>
    <mergeCell ref="AI100:AM100"/>
    <mergeCell ref="AD101:AH101"/>
    <mergeCell ref="AI101:AM101"/>
    <mergeCell ref="D102:F102"/>
    <mergeCell ref="H102:I102"/>
    <mergeCell ref="J102:N102"/>
    <mergeCell ref="O102:S102"/>
    <mergeCell ref="T102:X102"/>
    <mergeCell ref="Y102:AC102"/>
    <mergeCell ref="AD102:AH102"/>
    <mergeCell ref="AI102:AM102"/>
    <mergeCell ref="D101:F101"/>
    <mergeCell ref="H101:I101"/>
    <mergeCell ref="J101:N101"/>
    <mergeCell ref="O101:S101"/>
    <mergeCell ref="T101:X101"/>
    <mergeCell ref="Y101:AC101"/>
    <mergeCell ref="AD103:AH103"/>
    <mergeCell ref="AI103:AM103"/>
    <mergeCell ref="D104:F104"/>
    <mergeCell ref="H104:I104"/>
    <mergeCell ref="J104:N104"/>
    <mergeCell ref="O104:S104"/>
    <mergeCell ref="T104:X104"/>
    <mergeCell ref="Y104:AC104"/>
    <mergeCell ref="AD104:AH104"/>
    <mergeCell ref="AI104:AM104"/>
    <mergeCell ref="D103:F103"/>
    <mergeCell ref="H103:I103"/>
    <mergeCell ref="J103:N103"/>
    <mergeCell ref="O103:S103"/>
    <mergeCell ref="T103:X103"/>
    <mergeCell ref="Y103:AC103"/>
    <mergeCell ref="AD108:AH108"/>
    <mergeCell ref="AI108:AM108"/>
    <mergeCell ref="C107:F107"/>
    <mergeCell ref="H107:I107"/>
    <mergeCell ref="J107:N107"/>
    <mergeCell ref="O107:S107"/>
    <mergeCell ref="T107:X107"/>
    <mergeCell ref="Y107:AC107"/>
    <mergeCell ref="AD105:AH105"/>
    <mergeCell ref="AI105:AM105"/>
    <mergeCell ref="C106:F106"/>
    <mergeCell ref="H106:I106"/>
    <mergeCell ref="J106:N106"/>
    <mergeCell ref="O106:S106"/>
    <mergeCell ref="T106:X106"/>
    <mergeCell ref="Y106:AC106"/>
    <mergeCell ref="AD106:AH106"/>
    <mergeCell ref="AI106:AM106"/>
    <mergeCell ref="D105:F105"/>
    <mergeCell ref="H105:I105"/>
    <mergeCell ref="J105:N105"/>
    <mergeCell ref="O105:S105"/>
    <mergeCell ref="T105:X105"/>
    <mergeCell ref="Y105:AC105"/>
    <mergeCell ref="P110:S110"/>
    <mergeCell ref="Z110:AO110"/>
    <mergeCell ref="F111:M111"/>
    <mergeCell ref="Z111:AE111"/>
    <mergeCell ref="AD109:AH109"/>
    <mergeCell ref="AI109:AM109"/>
    <mergeCell ref="B110:B111"/>
    <mergeCell ref="C110:E111"/>
    <mergeCell ref="C109:F109"/>
    <mergeCell ref="H109:I109"/>
    <mergeCell ref="J109:N109"/>
    <mergeCell ref="O109:S109"/>
    <mergeCell ref="T109:X109"/>
    <mergeCell ref="Y109:AC109"/>
    <mergeCell ref="B92:B109"/>
    <mergeCell ref="AH111:AN111"/>
    <mergeCell ref="AD107:AH107"/>
    <mergeCell ref="AI107:AM107"/>
    <mergeCell ref="C108:F108"/>
    <mergeCell ref="H108:I108"/>
    <mergeCell ref="J108:N108"/>
    <mergeCell ref="O108:S108"/>
    <mergeCell ref="T108:X108"/>
    <mergeCell ref="Y108:AC108"/>
    <mergeCell ref="C119:P119"/>
    <mergeCell ref="Q119:Y119"/>
    <mergeCell ref="Q120:Y122"/>
    <mergeCell ref="AR121:AU121"/>
    <mergeCell ref="AO112:AP112"/>
    <mergeCell ref="AO113:AP113"/>
    <mergeCell ref="AO114:AP114"/>
    <mergeCell ref="AD112:AN112"/>
    <mergeCell ref="AD113:AN113"/>
    <mergeCell ref="AD114:AN114"/>
    <mergeCell ref="D124:I126"/>
    <mergeCell ref="AD124:AI124"/>
    <mergeCell ref="AJ124:AP124"/>
    <mergeCell ref="AJ125:AP126"/>
    <mergeCell ref="AN129:AP129"/>
    <mergeCell ref="F137:F138"/>
    <mergeCell ref="G137:G138"/>
    <mergeCell ref="H137:H138"/>
    <mergeCell ref="I137:I138"/>
    <mergeCell ref="J137:J138"/>
    <mergeCell ref="R143:AO143"/>
    <mergeCell ref="B145:I146"/>
    <mergeCell ref="J145:AP145"/>
    <mergeCell ref="J146:AP146"/>
    <mergeCell ref="J147:AP147"/>
    <mergeCell ref="R137:AO137"/>
    <mergeCell ref="R138:AO138"/>
    <mergeCell ref="R139:AO139"/>
    <mergeCell ref="F141:F142"/>
    <mergeCell ref="G141:G142"/>
    <mergeCell ref="H141:H142"/>
    <mergeCell ref="I141:I142"/>
    <mergeCell ref="J141:J142"/>
    <mergeCell ref="R141:AO141"/>
    <mergeCell ref="R142:AO142"/>
    <mergeCell ref="J148:AP148"/>
    <mergeCell ref="C149:I149"/>
    <mergeCell ref="J149:N149"/>
    <mergeCell ref="O149:S149"/>
    <mergeCell ref="T149:X149"/>
    <mergeCell ref="Y149:AC149"/>
    <mergeCell ref="AD149:AH149"/>
    <mergeCell ref="AI149:AM149"/>
    <mergeCell ref="AN149:AP154"/>
    <mergeCell ref="AD150:AH150"/>
    <mergeCell ref="AI150:AM150"/>
    <mergeCell ref="C151:I151"/>
    <mergeCell ref="J151:N151"/>
    <mergeCell ref="O151:S151"/>
    <mergeCell ref="T151:X151"/>
    <mergeCell ref="Y151:AC151"/>
    <mergeCell ref="AD151:AH151"/>
    <mergeCell ref="AI151:AM151"/>
    <mergeCell ref="AD152:AH152"/>
    <mergeCell ref="AI152:AM152"/>
    <mergeCell ref="AD153:AH153"/>
    <mergeCell ref="AI153:AM153"/>
    <mergeCell ref="AI154:AM154"/>
    <mergeCell ref="B150:B154"/>
    <mergeCell ref="C150:I150"/>
    <mergeCell ref="J150:N150"/>
    <mergeCell ref="O150:S150"/>
    <mergeCell ref="T150:X150"/>
    <mergeCell ref="Y150:AC150"/>
    <mergeCell ref="C152:I152"/>
    <mergeCell ref="J152:N152"/>
    <mergeCell ref="O152:S152"/>
    <mergeCell ref="T152:X152"/>
    <mergeCell ref="Y152:AC152"/>
    <mergeCell ref="C153:I153"/>
    <mergeCell ref="J153:N153"/>
    <mergeCell ref="O153:S153"/>
    <mergeCell ref="T153:X153"/>
    <mergeCell ref="Y153:AC153"/>
    <mergeCell ref="C155:F155"/>
    <mergeCell ref="G155:I155"/>
    <mergeCell ref="J155:N155"/>
    <mergeCell ref="O155:S155"/>
    <mergeCell ref="T155:X155"/>
    <mergeCell ref="Y155:AC155"/>
    <mergeCell ref="AD155:AH155"/>
    <mergeCell ref="AI155:AM155"/>
    <mergeCell ref="C154:I154"/>
    <mergeCell ref="J154:N154"/>
    <mergeCell ref="O154:S154"/>
    <mergeCell ref="T154:X154"/>
    <mergeCell ref="Y154:AC154"/>
    <mergeCell ref="AD154:AH154"/>
    <mergeCell ref="D157:F157"/>
    <mergeCell ref="H157:I157"/>
    <mergeCell ref="J157:N157"/>
    <mergeCell ref="O157:S157"/>
    <mergeCell ref="T157:X157"/>
    <mergeCell ref="Y157:AC157"/>
    <mergeCell ref="D156:F156"/>
    <mergeCell ref="H156:I156"/>
    <mergeCell ref="J156:N156"/>
    <mergeCell ref="O156:S156"/>
    <mergeCell ref="Y158:AC158"/>
    <mergeCell ref="AD158:AH158"/>
    <mergeCell ref="AI158:AM158"/>
    <mergeCell ref="T159:X159"/>
    <mergeCell ref="Y159:AC159"/>
    <mergeCell ref="AD159:AH159"/>
    <mergeCell ref="AI159:AM159"/>
    <mergeCell ref="T156:X156"/>
    <mergeCell ref="Y156:AC156"/>
    <mergeCell ref="AD156:AH156"/>
    <mergeCell ref="AI156:AM156"/>
    <mergeCell ref="AD157:AH157"/>
    <mergeCell ref="AI157:AM157"/>
    <mergeCell ref="D159:F159"/>
    <mergeCell ref="H159:I159"/>
    <mergeCell ref="J159:N159"/>
    <mergeCell ref="O159:S159"/>
    <mergeCell ref="D158:F158"/>
    <mergeCell ref="H158:I158"/>
    <mergeCell ref="J158:N158"/>
    <mergeCell ref="O158:S158"/>
    <mergeCell ref="T158:X158"/>
    <mergeCell ref="AD160:AH160"/>
    <mergeCell ref="AI160:AM160"/>
    <mergeCell ref="D161:F161"/>
    <mergeCell ref="H161:I161"/>
    <mergeCell ref="J161:N161"/>
    <mergeCell ref="O161:S161"/>
    <mergeCell ref="T161:X161"/>
    <mergeCell ref="Y161:AC161"/>
    <mergeCell ref="AD161:AH161"/>
    <mergeCell ref="AI161:AM161"/>
    <mergeCell ref="D160:F160"/>
    <mergeCell ref="H160:I160"/>
    <mergeCell ref="J160:N160"/>
    <mergeCell ref="O160:S160"/>
    <mergeCell ref="T160:X160"/>
    <mergeCell ref="Y160:AC160"/>
    <mergeCell ref="AD162:AH162"/>
    <mergeCell ref="AI162:AM162"/>
    <mergeCell ref="C163:C169"/>
    <mergeCell ref="D163:F163"/>
    <mergeCell ref="H163:I163"/>
    <mergeCell ref="J163:N163"/>
    <mergeCell ref="O163:S163"/>
    <mergeCell ref="T163:X163"/>
    <mergeCell ref="Y163:AC163"/>
    <mergeCell ref="AD163:AH163"/>
    <mergeCell ref="D162:F162"/>
    <mergeCell ref="H162:I162"/>
    <mergeCell ref="J162:N162"/>
    <mergeCell ref="O162:S162"/>
    <mergeCell ref="T162:X162"/>
    <mergeCell ref="Y162:AC162"/>
    <mergeCell ref="C156:C162"/>
    <mergeCell ref="AI163:AM163"/>
    <mergeCell ref="D164:F164"/>
    <mergeCell ref="H164:I164"/>
    <mergeCell ref="J164:N164"/>
    <mergeCell ref="O164:S164"/>
    <mergeCell ref="T164:X164"/>
    <mergeCell ref="Y164:AC164"/>
    <mergeCell ref="AD164:AH164"/>
    <mergeCell ref="AI164:AM164"/>
    <mergeCell ref="AD165:AH165"/>
    <mergeCell ref="AI165:AM165"/>
    <mergeCell ref="D166:F166"/>
    <mergeCell ref="H166:I166"/>
    <mergeCell ref="J166:N166"/>
    <mergeCell ref="O166:S166"/>
    <mergeCell ref="T166:X166"/>
    <mergeCell ref="Y166:AC166"/>
    <mergeCell ref="AD166:AH166"/>
    <mergeCell ref="AI166:AM166"/>
    <mergeCell ref="D165:F165"/>
    <mergeCell ref="H165:I165"/>
    <mergeCell ref="J165:N165"/>
    <mergeCell ref="O165:S165"/>
    <mergeCell ref="T165:X165"/>
    <mergeCell ref="Y165:AC165"/>
    <mergeCell ref="AD167:AH167"/>
    <mergeCell ref="AI167:AM167"/>
    <mergeCell ref="D168:F168"/>
    <mergeCell ref="H168:I168"/>
    <mergeCell ref="J168:N168"/>
    <mergeCell ref="O168:S168"/>
    <mergeCell ref="T168:X168"/>
    <mergeCell ref="Y168:AC168"/>
    <mergeCell ref="AD168:AH168"/>
    <mergeCell ref="AI168:AM168"/>
    <mergeCell ref="D167:F167"/>
    <mergeCell ref="H167:I167"/>
    <mergeCell ref="J167:N167"/>
    <mergeCell ref="O167:S167"/>
    <mergeCell ref="T167:X167"/>
    <mergeCell ref="Y167:AC167"/>
    <mergeCell ref="AD172:AH172"/>
    <mergeCell ref="AI172:AM172"/>
    <mergeCell ref="C171:F171"/>
    <mergeCell ref="H171:I171"/>
    <mergeCell ref="J171:N171"/>
    <mergeCell ref="O171:S171"/>
    <mergeCell ref="T171:X171"/>
    <mergeCell ref="Y171:AC171"/>
    <mergeCell ref="AD169:AH169"/>
    <mergeCell ref="AI169:AM169"/>
    <mergeCell ref="C170:F170"/>
    <mergeCell ref="H170:I170"/>
    <mergeCell ref="J170:N170"/>
    <mergeCell ref="O170:S170"/>
    <mergeCell ref="T170:X170"/>
    <mergeCell ref="Y170:AC170"/>
    <mergeCell ref="AD170:AH170"/>
    <mergeCell ref="AI170:AM170"/>
    <mergeCell ref="D169:F169"/>
    <mergeCell ref="H169:I169"/>
    <mergeCell ref="J169:N169"/>
    <mergeCell ref="O169:S169"/>
    <mergeCell ref="T169:X169"/>
    <mergeCell ref="Y169:AC169"/>
    <mergeCell ref="AD173:AH173"/>
    <mergeCell ref="AI173:AM173"/>
    <mergeCell ref="B174:B175"/>
    <mergeCell ref="C173:F173"/>
    <mergeCell ref="H173:I173"/>
    <mergeCell ref="J173:N173"/>
    <mergeCell ref="O173:S173"/>
    <mergeCell ref="T173:X173"/>
    <mergeCell ref="Y173:AC173"/>
    <mergeCell ref="B156:B173"/>
    <mergeCell ref="C174:E175"/>
    <mergeCell ref="P174:S174"/>
    <mergeCell ref="Z174:AO174"/>
    <mergeCell ref="F175:M175"/>
    <mergeCell ref="Z175:AE175"/>
    <mergeCell ref="AH175:AN175"/>
    <mergeCell ref="AD171:AH171"/>
    <mergeCell ref="AI171:AM171"/>
    <mergeCell ref="C172:F172"/>
    <mergeCell ref="H172:I172"/>
    <mergeCell ref="J172:N172"/>
    <mergeCell ref="O172:S172"/>
    <mergeCell ref="T172:X172"/>
    <mergeCell ref="Y172:AC172"/>
    <mergeCell ref="C183:P183"/>
    <mergeCell ref="Q183:Y183"/>
    <mergeCell ref="Q184:Y186"/>
    <mergeCell ref="AR185:AU185"/>
    <mergeCell ref="AO176:AP176"/>
    <mergeCell ref="AO177:AP177"/>
    <mergeCell ref="AO178:AP178"/>
    <mergeCell ref="AD176:AN176"/>
    <mergeCell ref="AD177:AN177"/>
    <mergeCell ref="AD178:AN178"/>
    <mergeCell ref="D188:I190"/>
    <mergeCell ref="AD188:AI188"/>
    <mergeCell ref="AJ188:AP188"/>
    <mergeCell ref="AJ189:AP190"/>
    <mergeCell ref="AN193:AP193"/>
    <mergeCell ref="F201:F202"/>
    <mergeCell ref="G201:G202"/>
    <mergeCell ref="H201:H202"/>
    <mergeCell ref="I201:I202"/>
    <mergeCell ref="J201:J202"/>
    <mergeCell ref="R207:AO207"/>
    <mergeCell ref="B209:I210"/>
    <mergeCell ref="J209:AP209"/>
    <mergeCell ref="J210:AP210"/>
    <mergeCell ref="J211:AP211"/>
    <mergeCell ref="R201:AO201"/>
    <mergeCell ref="R202:AO202"/>
    <mergeCell ref="R203:AO203"/>
    <mergeCell ref="F205:F206"/>
    <mergeCell ref="G205:G206"/>
    <mergeCell ref="H205:H206"/>
    <mergeCell ref="I205:I206"/>
    <mergeCell ref="J205:J206"/>
    <mergeCell ref="R205:AO205"/>
    <mergeCell ref="R206:AO206"/>
    <mergeCell ref="J212:AP212"/>
    <mergeCell ref="C213:I213"/>
    <mergeCell ref="J213:N213"/>
    <mergeCell ref="O213:S213"/>
    <mergeCell ref="T213:X213"/>
    <mergeCell ref="Y213:AC213"/>
    <mergeCell ref="AD213:AH213"/>
    <mergeCell ref="AI213:AM213"/>
    <mergeCell ref="AN213:AP218"/>
    <mergeCell ref="AD214:AH214"/>
    <mergeCell ref="AI214:AM214"/>
    <mergeCell ref="C215:I215"/>
    <mergeCell ref="J215:N215"/>
    <mergeCell ref="O215:S215"/>
    <mergeCell ref="T215:X215"/>
    <mergeCell ref="Y215:AC215"/>
    <mergeCell ref="AD215:AH215"/>
    <mergeCell ref="AI215:AM215"/>
    <mergeCell ref="AD216:AH216"/>
    <mergeCell ref="AI216:AM216"/>
    <mergeCell ref="AD217:AH217"/>
    <mergeCell ref="AI217:AM217"/>
    <mergeCell ref="AI218:AM218"/>
    <mergeCell ref="B214:B218"/>
    <mergeCell ref="C214:I214"/>
    <mergeCell ref="J214:N214"/>
    <mergeCell ref="O214:S214"/>
    <mergeCell ref="T214:X214"/>
    <mergeCell ref="Y214:AC214"/>
    <mergeCell ref="C216:I216"/>
    <mergeCell ref="J216:N216"/>
    <mergeCell ref="O216:S216"/>
    <mergeCell ref="T216:X216"/>
    <mergeCell ref="Y216:AC216"/>
    <mergeCell ref="C217:I217"/>
    <mergeCell ref="J217:N217"/>
    <mergeCell ref="O217:S217"/>
    <mergeCell ref="T217:X217"/>
    <mergeCell ref="Y217:AC217"/>
    <mergeCell ref="C219:F219"/>
    <mergeCell ref="G219:I219"/>
    <mergeCell ref="J219:N219"/>
    <mergeCell ref="O219:S219"/>
    <mergeCell ref="T219:X219"/>
    <mergeCell ref="Y219:AC219"/>
    <mergeCell ref="AD219:AH219"/>
    <mergeCell ref="AI219:AM219"/>
    <mergeCell ref="C218:I218"/>
    <mergeCell ref="J218:N218"/>
    <mergeCell ref="O218:S218"/>
    <mergeCell ref="T218:X218"/>
    <mergeCell ref="Y218:AC218"/>
    <mergeCell ref="AD218:AH218"/>
    <mergeCell ref="D221:F221"/>
    <mergeCell ref="H221:I221"/>
    <mergeCell ref="J221:N221"/>
    <mergeCell ref="O221:S221"/>
    <mergeCell ref="T221:X221"/>
    <mergeCell ref="Y221:AC221"/>
    <mergeCell ref="D220:F220"/>
    <mergeCell ref="H220:I220"/>
    <mergeCell ref="J220:N220"/>
    <mergeCell ref="O220:S220"/>
    <mergeCell ref="Y222:AC222"/>
    <mergeCell ref="AD222:AH222"/>
    <mergeCell ref="AI222:AM222"/>
    <mergeCell ref="T223:X223"/>
    <mergeCell ref="Y223:AC223"/>
    <mergeCell ref="AD223:AH223"/>
    <mergeCell ref="AI223:AM223"/>
    <mergeCell ref="T220:X220"/>
    <mergeCell ref="Y220:AC220"/>
    <mergeCell ref="AD220:AH220"/>
    <mergeCell ref="AI220:AM220"/>
    <mergeCell ref="AD221:AH221"/>
    <mergeCell ref="AI221:AM221"/>
    <mergeCell ref="D223:F223"/>
    <mergeCell ref="H223:I223"/>
    <mergeCell ref="J223:N223"/>
    <mergeCell ref="O223:S223"/>
    <mergeCell ref="D222:F222"/>
    <mergeCell ref="H222:I222"/>
    <mergeCell ref="J222:N222"/>
    <mergeCell ref="O222:S222"/>
    <mergeCell ref="T222:X222"/>
    <mergeCell ref="AD224:AH224"/>
    <mergeCell ref="AI224:AM224"/>
    <mergeCell ref="D225:F225"/>
    <mergeCell ref="H225:I225"/>
    <mergeCell ref="J225:N225"/>
    <mergeCell ref="O225:S225"/>
    <mergeCell ref="T225:X225"/>
    <mergeCell ref="Y225:AC225"/>
    <mergeCell ref="AD225:AH225"/>
    <mergeCell ref="AI225:AM225"/>
    <mergeCell ref="D224:F224"/>
    <mergeCell ref="H224:I224"/>
    <mergeCell ref="J224:N224"/>
    <mergeCell ref="O224:S224"/>
    <mergeCell ref="T224:X224"/>
    <mergeCell ref="Y224:AC224"/>
    <mergeCell ref="AD226:AH226"/>
    <mergeCell ref="AI226:AM226"/>
    <mergeCell ref="C227:C233"/>
    <mergeCell ref="D227:F227"/>
    <mergeCell ref="H227:I227"/>
    <mergeCell ref="J227:N227"/>
    <mergeCell ref="O227:S227"/>
    <mergeCell ref="T227:X227"/>
    <mergeCell ref="Y227:AC227"/>
    <mergeCell ref="AD227:AH227"/>
    <mergeCell ref="D226:F226"/>
    <mergeCell ref="H226:I226"/>
    <mergeCell ref="J226:N226"/>
    <mergeCell ref="O226:S226"/>
    <mergeCell ref="T226:X226"/>
    <mergeCell ref="Y226:AC226"/>
    <mergeCell ref="C220:C226"/>
    <mergeCell ref="AI227:AM227"/>
    <mergeCell ref="D228:F228"/>
    <mergeCell ref="H228:I228"/>
    <mergeCell ref="J228:N228"/>
    <mergeCell ref="O228:S228"/>
    <mergeCell ref="T228:X228"/>
    <mergeCell ref="Y228:AC228"/>
    <mergeCell ref="AD228:AH228"/>
    <mergeCell ref="AI228:AM228"/>
    <mergeCell ref="AD229:AH229"/>
    <mergeCell ref="AI229:AM229"/>
    <mergeCell ref="D230:F230"/>
    <mergeCell ref="H230:I230"/>
    <mergeCell ref="J230:N230"/>
    <mergeCell ref="O230:S230"/>
    <mergeCell ref="T230:X230"/>
    <mergeCell ref="Y230:AC230"/>
    <mergeCell ref="AD230:AH230"/>
    <mergeCell ref="AI230:AM230"/>
    <mergeCell ref="D229:F229"/>
    <mergeCell ref="H229:I229"/>
    <mergeCell ref="J229:N229"/>
    <mergeCell ref="O229:S229"/>
    <mergeCell ref="T229:X229"/>
    <mergeCell ref="Y229:AC229"/>
    <mergeCell ref="O232:S232"/>
    <mergeCell ref="T232:X232"/>
    <mergeCell ref="Y232:AC232"/>
    <mergeCell ref="AD232:AH232"/>
    <mergeCell ref="AI232:AM232"/>
    <mergeCell ref="D231:F231"/>
    <mergeCell ref="H231:I231"/>
    <mergeCell ref="J231:N231"/>
    <mergeCell ref="O231:S231"/>
    <mergeCell ref="T231:X231"/>
    <mergeCell ref="Y231:AC231"/>
    <mergeCell ref="AD231:AH231"/>
    <mergeCell ref="AI231:AM231"/>
    <mergeCell ref="D232:F232"/>
    <mergeCell ref="H232:I232"/>
    <mergeCell ref="J232:N232"/>
    <mergeCell ref="B238:B239"/>
    <mergeCell ref="C238:E239"/>
    <mergeCell ref="C237:F237"/>
    <mergeCell ref="H237:I237"/>
    <mergeCell ref="J237:N237"/>
    <mergeCell ref="O237:S237"/>
    <mergeCell ref="T237:X237"/>
    <mergeCell ref="Y237:AC237"/>
    <mergeCell ref="AD235:AH235"/>
    <mergeCell ref="C236:F236"/>
    <mergeCell ref="H236:I236"/>
    <mergeCell ref="J236:N236"/>
    <mergeCell ref="O236:S236"/>
    <mergeCell ref="T236:X236"/>
    <mergeCell ref="Y236:AC236"/>
    <mergeCell ref="AD236:AH236"/>
    <mergeCell ref="C235:F235"/>
    <mergeCell ref="H235:I235"/>
    <mergeCell ref="J235:N235"/>
    <mergeCell ref="O235:S235"/>
    <mergeCell ref="T235:X235"/>
    <mergeCell ref="Y235:AC235"/>
    <mergeCell ref="B220:B237"/>
    <mergeCell ref="F239:M239"/>
    <mergeCell ref="AR249:AU249"/>
    <mergeCell ref="AO240:AP240"/>
    <mergeCell ref="AO241:AP241"/>
    <mergeCell ref="AO242:AP242"/>
    <mergeCell ref="P238:S238"/>
    <mergeCell ref="Z238:AO238"/>
    <mergeCell ref="Z239:AE239"/>
    <mergeCell ref="AH239:AN239"/>
    <mergeCell ref="AD240:AN240"/>
    <mergeCell ref="AD241:AN241"/>
    <mergeCell ref="AD242:AN242"/>
    <mergeCell ref="D252:I254"/>
    <mergeCell ref="AD252:AI252"/>
    <mergeCell ref="AJ252:AP252"/>
    <mergeCell ref="AJ253:AP254"/>
    <mergeCell ref="C247:P247"/>
    <mergeCell ref="Q247:Y247"/>
    <mergeCell ref="Q248:Y250"/>
    <mergeCell ref="AD237:AH237"/>
    <mergeCell ref="AI237:AM237"/>
    <mergeCell ref="AI235:AM235"/>
    <mergeCell ref="AI236:AM236"/>
    <mergeCell ref="AD233:AH233"/>
    <mergeCell ref="AI233:AM233"/>
    <mergeCell ref="C234:F234"/>
    <mergeCell ref="H234:I234"/>
    <mergeCell ref="J234:N234"/>
    <mergeCell ref="O234:S234"/>
    <mergeCell ref="T234:X234"/>
    <mergeCell ref="Y234:AC234"/>
    <mergeCell ref="AD234:AH234"/>
    <mergeCell ref="AI234:AM234"/>
    <mergeCell ref="D233:F233"/>
    <mergeCell ref="H233:I233"/>
    <mergeCell ref="J233:N233"/>
    <mergeCell ref="O233:S233"/>
    <mergeCell ref="T233:X233"/>
    <mergeCell ref="Y233:AC233"/>
  </mergeCells>
  <phoneticPr fontId="5"/>
  <conditionalFormatting sqref="C6 E6:N6 P6 S6 C7:S7 L9:O15">
    <cfRule type="expression" dxfId="12" priority="18" stopIfTrue="1">
      <formula>CELL("protect",C6)=1</formula>
    </cfRule>
  </conditionalFormatting>
  <conditionalFormatting sqref="C49">
    <cfRule type="expression" dxfId="11" priority="1" stopIfTrue="1">
      <formula>CELL("protect",C49)=1</formula>
    </cfRule>
  </conditionalFormatting>
  <conditionalFormatting sqref="C70 E70:N70 P70 S70 C71:S71 L73:O79">
    <cfRule type="expression" dxfId="10" priority="16" stopIfTrue="1">
      <formula>CELL("protect",C70)=1</formula>
    </cfRule>
  </conditionalFormatting>
  <conditionalFormatting sqref="C113">
    <cfRule type="expression" dxfId="9" priority="2" stopIfTrue="1">
      <formula>CELL("protect",C113)=1</formula>
    </cfRule>
  </conditionalFormatting>
  <conditionalFormatting sqref="C134 E134:N134 P134 S134 C135:S135 L137:O143">
    <cfRule type="expression" dxfId="8" priority="12" stopIfTrue="1">
      <formula>CELL("protect",C134)=1</formula>
    </cfRule>
  </conditionalFormatting>
  <conditionalFormatting sqref="C177">
    <cfRule type="expression" dxfId="7" priority="3" stopIfTrue="1">
      <formula>CELL("protect",C177)=1</formula>
    </cfRule>
  </conditionalFormatting>
  <conditionalFormatting sqref="C198 E198:N198 P198 S198 C199:S199 L201:O207">
    <cfRule type="expression" dxfId="6" priority="9" stopIfTrue="1">
      <formula>CELL("protect",C198)=1</formula>
    </cfRule>
  </conditionalFormatting>
  <conditionalFormatting sqref="C241">
    <cfRule type="expression" dxfId="5" priority="4" stopIfTrue="1">
      <formula>CELL("protect",C241)=1</formula>
    </cfRule>
  </conditionalFormatting>
  <conditionalFormatting sqref="N261">
    <cfRule type="cellIs" dxfId="4" priority="19" stopIfTrue="1" operator="equal">
      <formula>0</formula>
    </cfRule>
  </conditionalFormatting>
  <conditionalFormatting sqref="AN6:AN7">
    <cfRule type="expression" dxfId="3" priority="14" stopIfTrue="1">
      <formula>CELL("protect",AN6)=1</formula>
    </cfRule>
  </conditionalFormatting>
  <conditionalFormatting sqref="AN70:AN71">
    <cfRule type="expression" dxfId="2" priority="13" stopIfTrue="1">
      <formula>CELL("protect",AN70)=1</formula>
    </cfRule>
  </conditionalFormatting>
  <conditionalFormatting sqref="AN134:AN135">
    <cfRule type="expression" dxfId="1" priority="10" stopIfTrue="1">
      <formula>CELL("protect",AN134)=1</formula>
    </cfRule>
  </conditionalFormatting>
  <conditionalFormatting sqref="AN198:AN199">
    <cfRule type="expression" dxfId="0" priority="7" stopIfTrue="1">
      <formula>CELL("protect",AN198)=1</formula>
    </cfRule>
  </conditionalFormatting>
  <printOptions horizontalCentered="1" verticalCentered="1"/>
  <pageMargins left="0.2" right="0" top="0.15748031496062992" bottom="0.19685039370078741" header="0" footer="0"/>
  <pageSetup paperSize="9" scale="74" orientation="portrait" blackAndWhite="1" horizontalDpi="1200" verticalDpi="1200" r:id="rId1"/>
  <headerFooter alignWithMargins="0"/>
  <rowBreaks count="3" manualBreakCount="3">
    <brk id="64" min="1" max="41" man="1"/>
    <brk id="128" min="1" max="41" man="1"/>
    <brk id="192" min="1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58</xdr:row>
                    <xdr:rowOff>57150</xdr:rowOff>
                  </from>
                  <to>
                    <xdr:col>2</xdr:col>
                    <xdr:colOff>104775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76200</xdr:rowOff>
                  </from>
                  <to>
                    <xdr:col>2</xdr:col>
                    <xdr:colOff>104775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6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122</xdr:row>
                    <xdr:rowOff>57150</xdr:rowOff>
                  </from>
                  <to>
                    <xdr:col>2</xdr:col>
                    <xdr:colOff>133350</xdr:colOff>
                    <xdr:row>122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7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126</xdr:row>
                    <xdr:rowOff>47625</xdr:rowOff>
                  </from>
                  <to>
                    <xdr:col>2</xdr:col>
                    <xdr:colOff>57150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9" r:id="rId8" name="Check Box 13">
              <controlPr locked="0" defaultSize="0" autoFill="0" autoLine="0" autoPict="0">
                <anchor moveWithCells="1" sizeWithCells="1">
                  <from>
                    <xdr:col>7</xdr:col>
                    <xdr:colOff>104775</xdr:colOff>
                    <xdr:row>49</xdr:row>
                    <xdr:rowOff>76200</xdr:rowOff>
                  </from>
                  <to>
                    <xdr:col>11</xdr:col>
                    <xdr:colOff>171450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0" r:id="rId9" name="Check Box 14">
              <controlPr locked="0" defaultSize="0" autoFill="0" autoLine="0" autoPict="0">
                <anchor moveWithCells="1" sizeWithCells="1">
                  <from>
                    <xdr:col>19</xdr:col>
                    <xdr:colOff>28575</xdr:colOff>
                    <xdr:row>49</xdr:row>
                    <xdr:rowOff>95250</xdr:rowOff>
                  </from>
                  <to>
                    <xdr:col>25</xdr:col>
                    <xdr:colOff>190500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1" r:id="rId10" name="Check Box 15">
              <controlPr locked="0" defaultSize="0" autoFill="0" autoLine="0" autoPict="0">
                <anchor moveWithCells="1" sizeWithCells="1">
                  <from>
                    <xdr:col>12</xdr:col>
                    <xdr:colOff>180975</xdr:colOff>
                    <xdr:row>49</xdr:row>
                    <xdr:rowOff>95250</xdr:rowOff>
                  </from>
                  <to>
                    <xdr:col>17</xdr:col>
                    <xdr:colOff>152400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2" r:id="rId11" name="Check Box 16">
              <controlPr defaultSize="0" autoFill="0" autoLine="0" autoPict="0">
                <anchor moveWithCells="1" sizeWithCells="1">
                  <from>
                    <xdr:col>47</xdr:col>
                    <xdr:colOff>1057275</xdr:colOff>
                    <xdr:row>56</xdr:row>
                    <xdr:rowOff>200025</xdr:rowOff>
                  </from>
                  <to>
                    <xdr:col>47</xdr:col>
                    <xdr:colOff>1057275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3" r:id="rId12" name="Check Box 17">
              <controlPr defaultSize="0" autoFill="0" autoLine="0" autoPict="0">
                <anchor moveWithCells="1" sizeWithCells="1">
                  <from>
                    <xdr:col>47</xdr:col>
                    <xdr:colOff>1057275</xdr:colOff>
                    <xdr:row>55</xdr:row>
                    <xdr:rowOff>38100</xdr:rowOff>
                  </from>
                  <to>
                    <xdr:col>47</xdr:col>
                    <xdr:colOff>1057275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2" r:id="rId13" name="Check Box 26">
              <controlPr defaultSize="0" autoFill="0" autoLine="0" autoPict="0">
                <anchor moveWithCells="1">
                  <from>
                    <xdr:col>1</xdr:col>
                    <xdr:colOff>66675</xdr:colOff>
                    <xdr:row>186</xdr:row>
                    <xdr:rowOff>57150</xdr:rowOff>
                  </from>
                  <to>
                    <xdr:col>2</xdr:col>
                    <xdr:colOff>133350</xdr:colOff>
                    <xdr:row>186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3" r:id="rId14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190</xdr:row>
                    <xdr:rowOff>47625</xdr:rowOff>
                  </from>
                  <to>
                    <xdr:col>2</xdr:col>
                    <xdr:colOff>171450</xdr:colOff>
                    <xdr:row>191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3" r:id="rId15" name="Check Box 37">
              <controlPr defaultSize="0" autoFill="0" autoLine="0" autoPict="0">
                <anchor moveWithCells="1">
                  <from>
                    <xdr:col>1</xdr:col>
                    <xdr:colOff>66675</xdr:colOff>
                    <xdr:row>250</xdr:row>
                    <xdr:rowOff>57150</xdr:rowOff>
                  </from>
                  <to>
                    <xdr:col>2</xdr:col>
                    <xdr:colOff>133350</xdr:colOff>
                    <xdr:row>250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4" r:id="rId16" name="Check Box 38">
              <controlPr defaultSize="0" autoFill="0" autoLine="0" autoPict="0">
                <anchor moveWithCells="1">
                  <from>
                    <xdr:col>1</xdr:col>
                    <xdr:colOff>57150</xdr:colOff>
                    <xdr:row>254</xdr:row>
                    <xdr:rowOff>57150</xdr:rowOff>
                  </from>
                  <to>
                    <xdr:col>2</xdr:col>
                    <xdr:colOff>104775</xdr:colOff>
                    <xdr:row>255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5" r:id="rId17" name="Check Box 59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113</xdr:row>
                    <xdr:rowOff>76200</xdr:rowOff>
                  </from>
                  <to>
                    <xdr:col>11</xdr:col>
                    <xdr:colOff>171450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6" r:id="rId18" name="Check Box 60">
              <controlPr defaultSize="0" autoFill="0" autoLine="0" autoPict="0">
                <anchor moveWithCells="1" sizeWithCells="1">
                  <from>
                    <xdr:col>19</xdr:col>
                    <xdr:colOff>19050</xdr:colOff>
                    <xdr:row>113</xdr:row>
                    <xdr:rowOff>76200</xdr:rowOff>
                  </from>
                  <to>
                    <xdr:col>25</xdr:col>
                    <xdr:colOff>180975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7" r:id="rId19" name="Check Box 61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113</xdr:row>
                    <xdr:rowOff>95250</xdr:rowOff>
                  </from>
                  <to>
                    <xdr:col>17</xdr:col>
                    <xdr:colOff>161925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2" r:id="rId20" name="Check Box 66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177</xdr:row>
                    <xdr:rowOff>76200</xdr:rowOff>
                  </from>
                  <to>
                    <xdr:col>11</xdr:col>
                    <xdr:colOff>171450</xdr:colOff>
                    <xdr:row>178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3" r:id="rId21" name="Check Box 67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177</xdr:row>
                    <xdr:rowOff>76200</xdr:rowOff>
                  </from>
                  <to>
                    <xdr:col>26</xdr:col>
                    <xdr:colOff>19050</xdr:colOff>
                    <xdr:row>178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4" r:id="rId22" name="Check Box 68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177</xdr:row>
                    <xdr:rowOff>85725</xdr:rowOff>
                  </from>
                  <to>
                    <xdr:col>17</xdr:col>
                    <xdr:colOff>142875</xdr:colOff>
                    <xdr:row>178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2" r:id="rId23" name="Check Box 76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239</xdr:row>
                    <xdr:rowOff>28575</xdr:rowOff>
                  </from>
                  <to>
                    <xdr:col>11</xdr:col>
                    <xdr:colOff>0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3" r:id="rId24" name="Check Box 77">
              <controlPr defaultSize="0" autoFill="0" autoLine="0" autoPict="0">
                <anchor moveWithCells="1" sizeWithCells="1">
                  <from>
                    <xdr:col>20</xdr:col>
                    <xdr:colOff>85725</xdr:colOff>
                    <xdr:row>239</xdr:row>
                    <xdr:rowOff>38100</xdr:rowOff>
                  </from>
                  <to>
                    <xdr:col>23</xdr:col>
                    <xdr:colOff>152400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4" r:id="rId25" name="Check Box 78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239</xdr:row>
                    <xdr:rowOff>19050</xdr:rowOff>
                  </from>
                  <to>
                    <xdr:col>13</xdr:col>
                    <xdr:colOff>66675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5" r:id="rId26" name="Check Box 79">
              <controlPr defaultSize="0" autoFill="0" autoLine="0" autoPict="0">
                <anchor moveWithCells="1">
                  <from>
                    <xdr:col>14</xdr:col>
                    <xdr:colOff>190500</xdr:colOff>
                    <xdr:row>239</xdr:row>
                    <xdr:rowOff>9525</xdr:rowOff>
                  </from>
                  <to>
                    <xdr:col>20</xdr:col>
                    <xdr:colOff>9525</xdr:colOff>
                    <xdr:row>240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6" r:id="rId27" name="Check Box 80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241</xdr:row>
                    <xdr:rowOff>76200</xdr:rowOff>
                  </from>
                  <to>
                    <xdr:col>11</xdr:col>
                    <xdr:colOff>171450</xdr:colOff>
                    <xdr:row>242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7" r:id="rId28" name="Check Box 81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241</xdr:row>
                    <xdr:rowOff>76200</xdr:rowOff>
                  </from>
                  <to>
                    <xdr:col>26</xdr:col>
                    <xdr:colOff>57150</xdr:colOff>
                    <xdr:row>242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8" r:id="rId29" name="Check Box 82">
              <controlPr defaultSize="0" autoFill="0" autoLine="0" autoPict="0">
                <anchor moveWithCells="1" sizeWithCells="1">
                  <from>
                    <xdr:col>12</xdr:col>
                    <xdr:colOff>180975</xdr:colOff>
                    <xdr:row>241</xdr:row>
                    <xdr:rowOff>85725</xdr:rowOff>
                  </from>
                  <to>
                    <xdr:col>17</xdr:col>
                    <xdr:colOff>152400</xdr:colOff>
                    <xdr:row>242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9" r:id="rId30" name="Check Box 83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175</xdr:row>
                    <xdr:rowOff>28575</xdr:rowOff>
                  </from>
                  <to>
                    <xdr:col>11</xdr:col>
                    <xdr:colOff>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0" r:id="rId31" name="Check Box 84">
              <controlPr defaultSize="0" autoFill="0" autoLine="0" autoPict="0">
                <anchor moveWithCells="1" sizeWithCells="1">
                  <from>
                    <xdr:col>20</xdr:col>
                    <xdr:colOff>85725</xdr:colOff>
                    <xdr:row>175</xdr:row>
                    <xdr:rowOff>38100</xdr:rowOff>
                  </from>
                  <to>
                    <xdr:col>23</xdr:col>
                    <xdr:colOff>152400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1" r:id="rId32" name="Check Box 85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175</xdr:row>
                    <xdr:rowOff>19050</xdr:rowOff>
                  </from>
                  <to>
                    <xdr:col>13</xdr:col>
                    <xdr:colOff>66675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2" r:id="rId33" name="Check Box 86">
              <controlPr defaultSize="0" autoFill="0" autoLine="0" autoPict="0">
                <anchor moveWithCells="1">
                  <from>
                    <xdr:col>14</xdr:col>
                    <xdr:colOff>190500</xdr:colOff>
                    <xdr:row>175</xdr:row>
                    <xdr:rowOff>9525</xdr:rowOff>
                  </from>
                  <to>
                    <xdr:col>20</xdr:col>
                    <xdr:colOff>9525</xdr:colOff>
                    <xdr:row>176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3" r:id="rId34" name="Check Box 87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111</xdr:row>
                    <xdr:rowOff>28575</xdr:rowOff>
                  </from>
                  <to>
                    <xdr:col>11</xdr:col>
                    <xdr:colOff>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4" r:id="rId35" name="Check Box 88">
              <controlPr defaultSize="0" autoFill="0" autoLine="0" autoPict="0">
                <anchor moveWithCells="1" sizeWithCells="1">
                  <from>
                    <xdr:col>20</xdr:col>
                    <xdr:colOff>85725</xdr:colOff>
                    <xdr:row>111</xdr:row>
                    <xdr:rowOff>38100</xdr:rowOff>
                  </from>
                  <to>
                    <xdr:col>23</xdr:col>
                    <xdr:colOff>152400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5" r:id="rId36" name="Check Box 89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111</xdr:row>
                    <xdr:rowOff>19050</xdr:rowOff>
                  </from>
                  <to>
                    <xdr:col>13</xdr:col>
                    <xdr:colOff>66675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6" r:id="rId37" name="Check Box 90">
              <controlPr defaultSize="0" autoFill="0" autoLine="0" autoPict="0">
                <anchor moveWithCells="1">
                  <from>
                    <xdr:col>14</xdr:col>
                    <xdr:colOff>190500</xdr:colOff>
                    <xdr:row>111</xdr:row>
                    <xdr:rowOff>9525</xdr:rowOff>
                  </from>
                  <to>
                    <xdr:col>20</xdr:col>
                    <xdr:colOff>9525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7" r:id="rId38" name="Check Box 91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47</xdr:row>
                    <xdr:rowOff>28575</xdr:rowOff>
                  </from>
                  <to>
                    <xdr:col>11</xdr:col>
                    <xdr:colOff>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8" r:id="rId39" name="Check Box 92">
              <controlPr defaultSize="0" autoFill="0" autoLine="0" autoPict="0">
                <anchor moveWithCells="1" sizeWithCells="1">
                  <from>
                    <xdr:col>20</xdr:col>
                    <xdr:colOff>85725</xdr:colOff>
                    <xdr:row>47</xdr:row>
                    <xdr:rowOff>38100</xdr:rowOff>
                  </from>
                  <to>
                    <xdr:col>23</xdr:col>
                    <xdr:colOff>152400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9" r:id="rId40" name="Check Box 93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47</xdr:row>
                    <xdr:rowOff>19050</xdr:rowOff>
                  </from>
                  <to>
                    <xdr:col>13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0" r:id="rId41" name="Check Box 94">
              <controlPr defaultSize="0" autoFill="0" autoLine="0" autoPict="0">
                <anchor moveWithCells="1">
                  <from>
                    <xdr:col>14</xdr:col>
                    <xdr:colOff>190500</xdr:colOff>
                    <xdr:row>47</xdr:row>
                    <xdr:rowOff>9525</xdr:rowOff>
                  </from>
                  <to>
                    <xdr:col>20</xdr:col>
                    <xdr:colOff>9525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AF1F7-6B72-4861-A8CB-75453B2EA6B6}">
  <sheetPr>
    <tabColor rgb="FFFFFF00"/>
  </sheetPr>
  <dimension ref="B1:L43"/>
  <sheetViews>
    <sheetView workbookViewId="0"/>
  </sheetViews>
  <sheetFormatPr defaultRowHeight="15.75" x14ac:dyDescent="0.15"/>
  <cols>
    <col min="1" max="1" width="2.375" style="514" customWidth="1"/>
    <col min="2" max="2" width="4.125" style="514" customWidth="1"/>
    <col min="3" max="3" width="3.5" style="514" customWidth="1"/>
    <col min="4" max="8" width="9" style="514"/>
    <col min="9" max="10" width="4.875" style="514" customWidth="1"/>
    <col min="11" max="12" width="16.25" style="514" bestFit="1" customWidth="1"/>
    <col min="13" max="16384" width="9" style="514"/>
  </cols>
  <sheetData>
    <row r="1" spans="2:12" x14ac:dyDescent="0.15">
      <c r="K1" s="515">
        <v>45716</v>
      </c>
      <c r="L1" s="516"/>
    </row>
    <row r="3" spans="2:12" ht="48.75" customHeight="1" x14ac:dyDescent="0.15"/>
    <row r="5" spans="2:12" x14ac:dyDescent="0.15">
      <c r="B5" s="514" t="s">
        <v>166</v>
      </c>
    </row>
    <row r="6" spans="2:12" x14ac:dyDescent="0.15">
      <c r="B6" s="514" t="s">
        <v>167</v>
      </c>
    </row>
    <row r="7" spans="2:12" x14ac:dyDescent="0.15">
      <c r="B7" s="514" t="s">
        <v>168</v>
      </c>
    </row>
    <row r="10" spans="2:12" x14ac:dyDescent="0.15">
      <c r="B10" s="517" t="s">
        <v>169</v>
      </c>
    </row>
    <row r="14" spans="2:12" x14ac:dyDescent="0.15">
      <c r="G14" s="518" t="s">
        <v>170</v>
      </c>
      <c r="K14" s="519"/>
    </row>
    <row r="15" spans="2:12" x14ac:dyDescent="0.15">
      <c r="F15" s="519" t="s">
        <v>171</v>
      </c>
    </row>
    <row r="21" spans="2:5" x14ac:dyDescent="0.15">
      <c r="E21" s="520" t="s">
        <v>172</v>
      </c>
    </row>
    <row r="23" spans="2:5" x14ac:dyDescent="0.15">
      <c r="C23" s="519" t="s">
        <v>173</v>
      </c>
      <c r="D23" s="518" t="s">
        <v>174</v>
      </c>
    </row>
    <row r="24" spans="2:5" x14ac:dyDescent="0.15">
      <c r="C24" s="519" t="s">
        <v>175</v>
      </c>
      <c r="D24" s="518" t="s">
        <v>176</v>
      </c>
    </row>
    <row r="25" spans="2:5" x14ac:dyDescent="0.15">
      <c r="C25" s="519"/>
      <c r="D25" s="518" t="s">
        <v>177</v>
      </c>
    </row>
    <row r="26" spans="2:5" x14ac:dyDescent="0.15">
      <c r="C26" s="519"/>
      <c r="D26" s="518"/>
      <c r="E26" s="521" t="s">
        <v>178</v>
      </c>
    </row>
    <row r="27" spans="2:5" x14ac:dyDescent="0.15">
      <c r="C27" s="519" t="s">
        <v>179</v>
      </c>
      <c r="D27" s="518" t="s">
        <v>180</v>
      </c>
    </row>
    <row r="28" spans="2:5" ht="31.5" customHeight="1" x14ac:dyDescent="0.15"/>
    <row r="29" spans="2:5" x14ac:dyDescent="0.15">
      <c r="B29" s="517" t="s">
        <v>181</v>
      </c>
    </row>
    <row r="30" spans="2:5" ht="9" customHeight="1" x14ac:dyDescent="0.15"/>
    <row r="31" spans="2:5" x14ac:dyDescent="0.15">
      <c r="C31" s="517" t="s">
        <v>182</v>
      </c>
    </row>
    <row r="32" spans="2:5" ht="15.75" customHeight="1" x14ac:dyDescent="0.15"/>
    <row r="33" spans="3:12" ht="22.5" customHeight="1" x14ac:dyDescent="0.15">
      <c r="C33" s="522" t="s">
        <v>183</v>
      </c>
    </row>
    <row r="34" spans="3:12" ht="22.5" customHeight="1" x14ac:dyDescent="0.15">
      <c r="C34" s="522" t="s">
        <v>184</v>
      </c>
    </row>
    <row r="35" spans="3:12" ht="22.5" customHeight="1" x14ac:dyDescent="0.15">
      <c r="C35" s="522" t="s">
        <v>185</v>
      </c>
    </row>
    <row r="37" spans="3:12" x14ac:dyDescent="0.15">
      <c r="D37" s="523" t="s">
        <v>186</v>
      </c>
      <c r="E37" s="524"/>
      <c r="F37" s="524"/>
    </row>
    <row r="38" spans="3:12" x14ac:dyDescent="0.15">
      <c r="D38" s="523" t="s">
        <v>187</v>
      </c>
      <c r="E38" s="524"/>
      <c r="F38" s="524"/>
    </row>
    <row r="39" spans="3:12" x14ac:dyDescent="0.15">
      <c r="D39" s="523" t="s">
        <v>188</v>
      </c>
      <c r="E39" s="524"/>
      <c r="F39" s="524"/>
    </row>
    <row r="40" spans="3:12" x14ac:dyDescent="0.15">
      <c r="K40" s="525" t="s">
        <v>189</v>
      </c>
    </row>
    <row r="41" spans="3:12" x14ac:dyDescent="0.15">
      <c r="J41" s="518" t="s">
        <v>190</v>
      </c>
    </row>
    <row r="42" spans="3:12" x14ac:dyDescent="0.15">
      <c r="J42" s="518" t="s">
        <v>191</v>
      </c>
      <c r="K42" s="524"/>
      <c r="L42" s="524"/>
    </row>
    <row r="43" spans="3:12" x14ac:dyDescent="0.15">
      <c r="J43" s="518" t="s">
        <v>192</v>
      </c>
      <c r="K43" s="524"/>
      <c r="L43" s="524"/>
    </row>
  </sheetData>
  <sheetProtection algorithmName="SHA-512" hashValue="Lqta57OUMXJNJ10WGYJ0ajfzCQKH2Zujyojn9KJnQJs48ligBQF+YBjn5Q/0VlNaE0LtZ8Ro2hfcfjpmRgU6Bw==" saltValue="uIZssI60k5/sDS0s+NNSRQ==" spinCount="100000" sheet="1" objects="1" scenarios="1"/>
  <phoneticPr fontId="5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workbookViewId="0">
      <selection activeCell="H14" sqref="H14"/>
    </sheetView>
  </sheetViews>
  <sheetFormatPr defaultRowHeight="14.25" x14ac:dyDescent="0.15"/>
  <cols>
    <col min="5" max="5" width="29.875" customWidth="1"/>
  </cols>
  <sheetData>
    <row r="2" spans="1:5" ht="23.25" customHeight="1" x14ac:dyDescent="0.15">
      <c r="A2" t="s">
        <v>35</v>
      </c>
      <c r="B2" s="10" t="e">
        <f>#REF!&amp;#REF!&amp;#REF!</f>
        <v>#REF!</v>
      </c>
      <c r="D2" s="13" t="s">
        <v>5</v>
      </c>
      <c r="E2" s="2" t="s">
        <v>6</v>
      </c>
    </row>
    <row r="3" spans="1:5" ht="27" customHeight="1" x14ac:dyDescent="0.15">
      <c r="A3" t="s">
        <v>36</v>
      </c>
      <c r="B3" s="11" t="e">
        <f>VALUE(B2)</f>
        <v>#REF!</v>
      </c>
      <c r="D3" s="12" t="e">
        <f>VLOOKUP(B3,D8:E35,2,FALSE)</f>
        <v>#REF!</v>
      </c>
      <c r="E3" s="11"/>
    </row>
    <row r="7" spans="1:5" x14ac:dyDescent="0.15">
      <c r="D7" s="2" t="s">
        <v>5</v>
      </c>
      <c r="E7" s="2" t="s">
        <v>6</v>
      </c>
    </row>
    <row r="8" spans="1:5" ht="27.75" customHeight="1" x14ac:dyDescent="0.15">
      <c r="D8" s="3">
        <v>200</v>
      </c>
      <c r="E8" s="4" t="s">
        <v>34</v>
      </c>
    </row>
    <row r="9" spans="1:5" ht="30.75" customHeight="1" x14ac:dyDescent="0.15">
      <c r="D9" s="3">
        <v>202</v>
      </c>
      <c r="E9" s="4" t="s">
        <v>7</v>
      </c>
    </row>
    <row r="10" spans="1:5" ht="30.75" customHeight="1" x14ac:dyDescent="0.15">
      <c r="D10" s="3">
        <v>203</v>
      </c>
      <c r="E10" s="4" t="s">
        <v>8</v>
      </c>
    </row>
    <row r="11" spans="1:5" ht="30.75" customHeight="1" x14ac:dyDescent="0.15">
      <c r="D11" s="3">
        <v>204</v>
      </c>
      <c r="E11" s="4" t="s">
        <v>9</v>
      </c>
    </row>
    <row r="12" spans="1:5" ht="30.75" customHeight="1" x14ac:dyDescent="0.15">
      <c r="D12" s="3">
        <v>205</v>
      </c>
      <c r="E12" s="4" t="s">
        <v>10</v>
      </c>
    </row>
    <row r="13" spans="1:5" ht="30.75" customHeight="1" x14ac:dyDescent="0.15">
      <c r="D13" s="3">
        <v>206</v>
      </c>
      <c r="E13" s="4" t="s">
        <v>11</v>
      </c>
    </row>
    <row r="14" spans="1:5" ht="30.75" customHeight="1" x14ac:dyDescent="0.15">
      <c r="D14" s="3">
        <v>207</v>
      </c>
      <c r="E14" s="4" t="s">
        <v>12</v>
      </c>
    </row>
    <row r="15" spans="1:5" ht="30.75" customHeight="1" x14ac:dyDescent="0.15">
      <c r="D15" s="3">
        <v>209</v>
      </c>
      <c r="E15" s="4" t="s">
        <v>16</v>
      </c>
    </row>
    <row r="16" spans="1:5" ht="30.75" customHeight="1" x14ac:dyDescent="0.15">
      <c r="D16" s="3">
        <v>211</v>
      </c>
      <c r="E16" s="6" t="s">
        <v>17</v>
      </c>
    </row>
    <row r="17" spans="4:5" ht="30.75" customHeight="1" x14ac:dyDescent="0.15">
      <c r="D17" s="3">
        <v>212</v>
      </c>
      <c r="E17" s="6" t="s">
        <v>18</v>
      </c>
    </row>
    <row r="18" spans="4:5" ht="30.75" customHeight="1" x14ac:dyDescent="0.15">
      <c r="D18" s="3">
        <v>214</v>
      </c>
      <c r="E18" s="6" t="s">
        <v>19</v>
      </c>
    </row>
    <row r="19" spans="4:5" ht="30.75" customHeight="1" x14ac:dyDescent="0.15">
      <c r="D19" s="8">
        <v>215</v>
      </c>
      <c r="E19" s="9" t="s">
        <v>20</v>
      </c>
    </row>
    <row r="20" spans="4:5" ht="30.75" customHeight="1" x14ac:dyDescent="0.15">
      <c r="D20" s="3">
        <v>233</v>
      </c>
      <c r="E20" s="6" t="s">
        <v>22</v>
      </c>
    </row>
    <row r="21" spans="4:5" ht="30.75" customHeight="1" x14ac:dyDescent="0.15">
      <c r="D21" s="3">
        <v>235</v>
      </c>
      <c r="E21" s="6" t="s">
        <v>23</v>
      </c>
    </row>
    <row r="22" spans="4:5" ht="30.75" customHeight="1" x14ac:dyDescent="0.15">
      <c r="D22" s="3">
        <v>237</v>
      </c>
      <c r="E22" s="7" t="s">
        <v>24</v>
      </c>
    </row>
    <row r="23" spans="4:5" ht="30.75" customHeight="1" x14ac:dyDescent="0.15">
      <c r="D23" s="3">
        <v>238</v>
      </c>
      <c r="E23" s="6" t="s">
        <v>25</v>
      </c>
    </row>
    <row r="24" spans="4:5" ht="30.75" customHeight="1" x14ac:dyDescent="0.15">
      <c r="D24" s="3">
        <v>239</v>
      </c>
      <c r="E24" s="6" t="s">
        <v>26</v>
      </c>
    </row>
    <row r="25" spans="4:5" ht="30.75" customHeight="1" x14ac:dyDescent="0.15">
      <c r="D25" s="3">
        <v>241</v>
      </c>
      <c r="E25" s="5" t="s">
        <v>33</v>
      </c>
    </row>
    <row r="26" spans="4:5" ht="30.75" customHeight="1" x14ac:dyDescent="0.15">
      <c r="D26" s="3">
        <v>242</v>
      </c>
      <c r="E26" s="4" t="s">
        <v>13</v>
      </c>
    </row>
    <row r="27" spans="4:5" ht="30.75" customHeight="1" x14ac:dyDescent="0.15">
      <c r="D27" s="3">
        <v>246</v>
      </c>
      <c r="E27" s="4" t="s">
        <v>14</v>
      </c>
    </row>
    <row r="28" spans="4:5" ht="30.75" customHeight="1" x14ac:dyDescent="0.15">
      <c r="D28" s="3">
        <v>247</v>
      </c>
      <c r="E28" s="4" t="s">
        <v>15</v>
      </c>
    </row>
    <row r="29" spans="4:5" ht="30.75" customHeight="1" x14ac:dyDescent="0.15">
      <c r="D29" s="3">
        <v>251</v>
      </c>
      <c r="E29" s="6" t="s">
        <v>27</v>
      </c>
    </row>
    <row r="30" spans="4:5" ht="30.75" customHeight="1" x14ac:dyDescent="0.15">
      <c r="D30" s="3">
        <v>256</v>
      </c>
      <c r="E30" s="6" t="s">
        <v>21</v>
      </c>
    </row>
    <row r="31" spans="4:5" ht="30.75" customHeight="1" x14ac:dyDescent="0.15">
      <c r="D31" s="3">
        <v>260</v>
      </c>
      <c r="E31" s="6" t="s">
        <v>28</v>
      </c>
    </row>
    <row r="32" spans="4:5" ht="30.75" customHeight="1" x14ac:dyDescent="0.15">
      <c r="D32" s="3">
        <v>279</v>
      </c>
      <c r="E32" s="6" t="s">
        <v>29</v>
      </c>
    </row>
    <row r="33" spans="4:5" ht="30.75" customHeight="1" x14ac:dyDescent="0.15">
      <c r="D33" s="3">
        <v>281</v>
      </c>
      <c r="E33" s="6" t="s">
        <v>30</v>
      </c>
    </row>
    <row r="34" spans="4:5" ht="30.75" customHeight="1" x14ac:dyDescent="0.15">
      <c r="D34" s="3">
        <v>288</v>
      </c>
      <c r="E34" s="6" t="s">
        <v>31</v>
      </c>
    </row>
    <row r="35" spans="4:5" ht="30.75" customHeight="1" x14ac:dyDescent="0.15">
      <c r="D35" s="3">
        <v>299</v>
      </c>
      <c r="E35" s="6" t="s">
        <v>32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骨材試験依頼書</vt:lpstr>
      <vt:lpstr>受付方法等</vt:lpstr>
      <vt:lpstr>工場コード</vt:lpstr>
      <vt:lpstr>骨材試験依頼書!Print_Area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</dc:creator>
  <cp:lastModifiedBy>kengi205</cp:lastModifiedBy>
  <cp:lastPrinted>2025-02-17T02:44:15Z</cp:lastPrinted>
  <dcterms:created xsi:type="dcterms:W3CDTF">2008-05-22T06:31:50Z</dcterms:created>
  <dcterms:modified xsi:type="dcterms:W3CDTF">2025-02-28T00:31:16Z</dcterms:modified>
</cp:coreProperties>
</file>