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3834DDD9-DA0E-46E6-A516-99FEFC2FE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スファルト試験依頼書" sheetId="13" r:id="rId1"/>
    <sheet name="データシート1～2" sheetId="14" r:id="rId2"/>
    <sheet name="データシート3～4" sheetId="15" r:id="rId3"/>
    <sheet name="データシート5～6" sheetId="16" r:id="rId4"/>
    <sheet name="データシート7" sheetId="19" r:id="rId5"/>
    <sheet name="受付方法等" sheetId="20" r:id="rId6"/>
    <sheet name="工場コード" sheetId="5" state="hidden" r:id="rId7"/>
  </sheets>
  <definedNames>
    <definedName name="_xlnm.Print_Area" localSheetId="0">アスファルト試験依頼書!$A$1:$AR$220</definedName>
    <definedName name="_xlnm.Print_Area" localSheetId="1">'データシート1～2'!$A$1:$P$40</definedName>
    <definedName name="_xlnm.Print_Area" localSheetId="2">'データシート3～4'!$A$1:$P$39</definedName>
  </definedNames>
  <calcPr calcId="191029"/>
</workbook>
</file>

<file path=xl/calcChain.xml><?xml version="1.0" encoding="utf-8"?>
<calcChain xmlns="http://schemas.openxmlformats.org/spreadsheetml/2006/main">
  <c r="J193" i="13" l="1"/>
  <c r="AN193" i="13"/>
  <c r="AI193" i="13"/>
  <c r="AD193" i="13"/>
  <c r="Y193" i="13"/>
  <c r="T193" i="13"/>
  <c r="O193" i="13"/>
  <c r="AN138" i="13"/>
  <c r="AI138" i="13"/>
  <c r="AD138" i="13"/>
  <c r="Y138" i="13"/>
  <c r="T138" i="13"/>
  <c r="O138" i="13"/>
  <c r="J138" i="13"/>
  <c r="AN83" i="13"/>
  <c r="AI83" i="13"/>
  <c r="AD83" i="13"/>
  <c r="Y83" i="13"/>
  <c r="T83" i="13"/>
  <c r="O83" i="13"/>
  <c r="J83" i="13"/>
  <c r="I21" i="19"/>
  <c r="I20" i="19"/>
  <c r="I19" i="19"/>
  <c r="I18" i="19"/>
  <c r="I17" i="19"/>
  <c r="T79" i="13"/>
  <c r="Y79" i="13"/>
  <c r="AD79" i="13"/>
  <c r="AI79" i="13"/>
  <c r="AN79" i="13"/>
  <c r="T80" i="13"/>
  <c r="Y80" i="13"/>
  <c r="AD80" i="13"/>
  <c r="AI80" i="13"/>
  <c r="AN80" i="13"/>
  <c r="T81" i="13"/>
  <c r="Y81" i="13"/>
  <c r="AD81" i="13"/>
  <c r="AI81" i="13"/>
  <c r="AN81" i="13"/>
  <c r="T82" i="13"/>
  <c r="Y82" i="13"/>
  <c r="AD82" i="13"/>
  <c r="AI82" i="13"/>
  <c r="AN82" i="13"/>
  <c r="AD33" i="13"/>
  <c r="AB33" i="13"/>
  <c r="J197" i="13" l="1"/>
  <c r="J142" i="13"/>
  <c r="J87" i="13"/>
  <c r="AN84" i="13"/>
  <c r="AN139" i="13" s="1"/>
  <c r="AN194" i="13" s="1"/>
  <c r="AI84" i="13"/>
  <c r="AI139" i="13" s="1"/>
  <c r="AI194" i="13" s="1"/>
  <c r="AD84" i="13"/>
  <c r="AD139" i="13" s="1"/>
  <c r="AD194" i="13" s="1"/>
  <c r="Y84" i="13"/>
  <c r="Y139" i="13" s="1"/>
  <c r="Y194" i="13" s="1"/>
  <c r="T84" i="13"/>
  <c r="T139" i="13" s="1"/>
  <c r="T194" i="13" s="1"/>
  <c r="O84" i="13"/>
  <c r="O139" i="13" s="1"/>
  <c r="O194" i="13" s="1"/>
  <c r="J84" i="13"/>
  <c r="J139" i="13" s="1"/>
  <c r="J194" i="13" s="1"/>
  <c r="AB31" i="13"/>
  <c r="AN134" i="13"/>
  <c r="AN189" i="13" s="1"/>
  <c r="AN135" i="13"/>
  <c r="AN190" i="13" s="1"/>
  <c r="AN136" i="13"/>
  <c r="AN191" i="13" s="1"/>
  <c r="AN137" i="13"/>
  <c r="AN192" i="13" s="1"/>
  <c r="AB196" i="13" l="1"/>
  <c r="AD31" i="13"/>
  <c r="AG31" i="13" s="1"/>
  <c r="AK31" i="13" s="1"/>
  <c r="AB86" i="13"/>
  <c r="AB141" i="13"/>
  <c r="BG24" i="13"/>
  <c r="BF24" i="13"/>
  <c r="BE24" i="13"/>
  <c r="BD24" i="13"/>
  <c r="BC24" i="13"/>
  <c r="BB24" i="13"/>
  <c r="J77" i="13"/>
  <c r="J132" i="13" s="1"/>
  <c r="J187" i="13" s="1"/>
  <c r="AD196" i="13" l="1"/>
  <c r="AD86" i="13"/>
  <c r="AD141" i="13" s="1"/>
  <c r="I19" i="14"/>
  <c r="M19" i="14"/>
  <c r="I19" i="15"/>
  <c r="BB25" i="13"/>
  <c r="I18" i="14" s="1"/>
  <c r="BC25" i="13"/>
  <c r="M18" i="14" s="1"/>
  <c r="BD25" i="13"/>
  <c r="I18" i="15" s="1"/>
  <c r="BB26" i="13"/>
  <c r="I17" i="14" s="1"/>
  <c r="BC26" i="13"/>
  <c r="M17" i="14" s="1"/>
  <c r="BD26" i="13"/>
  <c r="I17" i="15" s="1"/>
  <c r="BB27" i="13"/>
  <c r="I20" i="14" s="1"/>
  <c r="BC27" i="13"/>
  <c r="M20" i="14" s="1"/>
  <c r="BD27" i="13"/>
  <c r="BB28" i="13"/>
  <c r="I21" i="14" s="1"/>
  <c r="BC28" i="13"/>
  <c r="M21" i="14" s="1"/>
  <c r="BD28" i="13"/>
  <c r="BE25" i="13"/>
  <c r="M18" i="15" s="1"/>
  <c r="BF25" i="13"/>
  <c r="BG25" i="13"/>
  <c r="M18" i="16" s="1"/>
  <c r="BE26" i="13"/>
  <c r="BF26" i="13"/>
  <c r="BG26" i="13"/>
  <c r="M17" i="16" s="1"/>
  <c r="BE27" i="13"/>
  <c r="BF27" i="13"/>
  <c r="BG27" i="13"/>
  <c r="M20" i="16" s="1"/>
  <c r="BE28" i="13"/>
  <c r="BF28" i="13"/>
  <c r="BG28" i="13"/>
  <c r="M21" i="16" s="1"/>
  <c r="M19" i="16"/>
  <c r="I19" i="16"/>
  <c r="M19" i="15"/>
  <c r="I21" i="16" l="1"/>
  <c r="I20" i="16"/>
  <c r="I17" i="16"/>
  <c r="I18" i="16"/>
  <c r="M17" i="15"/>
  <c r="M21" i="15"/>
  <c r="M20" i="15"/>
  <c r="I21" i="15"/>
  <c r="I20" i="15"/>
  <c r="BB20" i="13"/>
  <c r="D7" i="19" s="1"/>
  <c r="D7" i="16" l="1"/>
  <c r="D7" i="15"/>
  <c r="D7" i="14"/>
  <c r="J80" i="13"/>
  <c r="J81" i="13"/>
  <c r="O81" i="13"/>
  <c r="O82" i="13" l="1"/>
  <c r="J82" i="13"/>
  <c r="J75" i="13"/>
  <c r="J76" i="13"/>
  <c r="J131" i="13" s="1"/>
  <c r="J186" i="13" s="1"/>
  <c r="J79" i="13"/>
  <c r="O79" i="13"/>
  <c r="O80" i="13"/>
  <c r="AB143" i="13" l="1"/>
  <c r="AB198" i="13"/>
  <c r="AB88" i="13"/>
  <c r="AI137" i="13"/>
  <c r="AI192" i="13" s="1"/>
  <c r="AD137" i="13"/>
  <c r="AD192" i="13" s="1"/>
  <c r="Y137" i="13"/>
  <c r="Y192" i="13" s="1"/>
  <c r="T137" i="13"/>
  <c r="T192" i="13" s="1"/>
  <c r="O137" i="13"/>
  <c r="O192" i="13" s="1"/>
  <c r="J137" i="13"/>
  <c r="J192" i="13" s="1"/>
  <c r="AI136" i="13"/>
  <c r="AI191" i="13" s="1"/>
  <c r="AD136" i="13"/>
  <c r="AD191" i="13" s="1"/>
  <c r="Y136" i="13"/>
  <c r="Y191" i="13" s="1"/>
  <c r="T136" i="13"/>
  <c r="T191" i="13" s="1"/>
  <c r="O136" i="13"/>
  <c r="O191" i="13" s="1"/>
  <c r="J136" i="13"/>
  <c r="J191" i="13" s="1"/>
  <c r="AI135" i="13"/>
  <c r="AI190" i="13" s="1"/>
  <c r="AD135" i="13"/>
  <c r="AD190" i="13" s="1"/>
  <c r="Y135" i="13"/>
  <c r="Y190" i="13" s="1"/>
  <c r="T135" i="13"/>
  <c r="T190" i="13" s="1"/>
  <c r="O135" i="13"/>
  <c r="O190" i="13" s="1"/>
  <c r="J135" i="13"/>
  <c r="J190" i="13" s="1"/>
  <c r="AI134" i="13"/>
  <c r="AI189" i="13" s="1"/>
  <c r="AD134" i="13"/>
  <c r="AD189" i="13" s="1"/>
  <c r="Y134" i="13"/>
  <c r="Y189" i="13" s="1"/>
  <c r="T134" i="13"/>
  <c r="T189" i="13" s="1"/>
  <c r="O134" i="13"/>
  <c r="O189" i="13" s="1"/>
  <c r="J134" i="13"/>
  <c r="J189" i="13" s="1"/>
  <c r="J130" i="13"/>
  <c r="J185" i="13" s="1"/>
  <c r="J74" i="13"/>
  <c r="J129" i="13" s="1"/>
  <c r="J184" i="13" s="1"/>
  <c r="J73" i="13"/>
  <c r="J128" i="13" s="1"/>
  <c r="J183" i="13" s="1"/>
  <c r="J72" i="13"/>
  <c r="J127" i="13" s="1"/>
  <c r="J182" i="13" s="1"/>
  <c r="R70" i="13"/>
  <c r="R125" i="13" s="1"/>
  <c r="R180" i="13" s="1"/>
  <c r="R69" i="13"/>
  <c r="R124" i="13" s="1"/>
  <c r="R179" i="13" s="1"/>
  <c r="R68" i="13"/>
  <c r="R123" i="13" s="1"/>
  <c r="R178" i="13" s="1"/>
  <c r="J68" i="13"/>
  <c r="J123" i="13" s="1"/>
  <c r="J178" i="13" s="1"/>
  <c r="I68" i="13"/>
  <c r="I123" i="13" s="1"/>
  <c r="I178" i="13" s="1"/>
  <c r="H68" i="13"/>
  <c r="H123" i="13" s="1"/>
  <c r="H178" i="13" s="1"/>
  <c r="G68" i="13"/>
  <c r="G123" i="13" s="1"/>
  <c r="G178" i="13" s="1"/>
  <c r="F68" i="13"/>
  <c r="F123" i="13" s="1"/>
  <c r="F178" i="13" s="1"/>
  <c r="R66" i="13"/>
  <c r="R121" i="13" s="1"/>
  <c r="R176" i="13" s="1"/>
  <c r="R65" i="13"/>
  <c r="R120" i="13" s="1"/>
  <c r="R175" i="13" s="1"/>
  <c r="R64" i="13"/>
  <c r="R119" i="13" s="1"/>
  <c r="R174" i="13" s="1"/>
  <c r="J64" i="13"/>
  <c r="J119" i="13" s="1"/>
  <c r="J174" i="13" s="1"/>
  <c r="I64" i="13"/>
  <c r="I119" i="13" s="1"/>
  <c r="I174" i="13" s="1"/>
  <c r="H64" i="13"/>
  <c r="H119" i="13" s="1"/>
  <c r="H174" i="13" s="1"/>
  <c r="G64" i="13"/>
  <c r="G119" i="13" s="1"/>
  <c r="G174" i="13" s="1"/>
  <c r="F64" i="13"/>
  <c r="F119" i="13" s="1"/>
  <c r="F174" i="13" s="1"/>
  <c r="AD143" i="13" l="1"/>
  <c r="AD198" i="13"/>
  <c r="AD88" i="13"/>
  <c r="AO31" i="13" l="1"/>
  <c r="AG196" i="13"/>
  <c r="AG86" i="13"/>
  <c r="AG141" i="13"/>
  <c r="B2" i="5"/>
  <c r="B3" i="5" s="1"/>
  <c r="D3" i="5" s="1"/>
  <c r="AK196" i="13" l="1"/>
  <c r="AK86" i="13"/>
  <c r="AO86" i="13" s="1"/>
  <c r="AK141" i="13"/>
  <c r="AO196" i="13"/>
  <c r="AO14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J20" authorId="0" shapeId="0" xr:uid="{59C44312-61E2-4503-BE6B-54D43924461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リストから製造所を選んでください。
</t>
        </r>
      </text>
    </comment>
  </commentList>
</comments>
</file>

<file path=xl/sharedStrings.xml><?xml version="1.0" encoding="utf-8"?>
<sst xmlns="http://schemas.openxmlformats.org/spreadsheetml/2006/main" count="699" uniqueCount="239">
  <si>
    <t>【</t>
    <phoneticPr fontId="5"/>
  </si>
  <si>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</si>
  <si>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</si>
  <si>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】</t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</si>
  <si>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</si>
  <si>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</si>
  <si>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</si>
  <si>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</si>
  <si>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</si>
  <si>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</si>
  <si>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3"/>
  </si>
  <si>
    <t>郡家コンクリート工業（株）</t>
  </si>
  <si>
    <t>鳥取生コンクリート（株）</t>
    <rPh sb="9" eb="12">
      <t>カブ</t>
    </rPh>
    <phoneticPr fontId="13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</si>
  <si>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</si>
  <si>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</si>
  <si>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</si>
  <si>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3"/>
  </si>
  <si>
    <t>（株）セントラル本社工場</t>
    <rPh sb="0" eb="3">
      <t>カブ</t>
    </rPh>
    <rPh sb="8" eb="10">
      <t>ホンシャ</t>
    </rPh>
    <rPh sb="10" eb="12">
      <t>コウジョウ</t>
    </rPh>
    <phoneticPr fontId="13"/>
  </si>
  <si>
    <t>中部共同生コン（株）</t>
    <rPh sb="2" eb="4">
      <t>キョウドウ</t>
    </rPh>
    <rPh sb="4" eb="5">
      <t>ナマ</t>
    </rPh>
    <phoneticPr fontId="13"/>
  </si>
  <si>
    <t>（株）セントラル赤碕工場</t>
    <rPh sb="0" eb="3">
      <t>カブ</t>
    </rPh>
    <rPh sb="8" eb="10">
      <t>アカサキ</t>
    </rPh>
    <rPh sb="10" eb="12">
      <t>コウジョウ</t>
    </rPh>
    <phoneticPr fontId="13"/>
  </si>
  <si>
    <t>小鴨生コン（株）</t>
    <rPh sb="0" eb="2">
      <t>オガモ</t>
    </rPh>
    <phoneticPr fontId="13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</si>
  <si>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</si>
  <si>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</si>
  <si>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</si>
  <si>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</si>
  <si>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</si>
  <si>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</si>
  <si>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</si>
  <si>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3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</si>
  <si>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</si>
  <si>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</si>
  <si>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3"/>
  </si>
  <si>
    <t>（株）柴田工務店生コン工場</t>
  </si>
  <si>
    <t>八幡ｺｰﾎﾟﾚｰｼｮﾝ（株）生コン事業部</t>
    <phoneticPr fontId="13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</si>
  <si>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</si>
  <si>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</si>
  <si>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</si>
  <si>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</si>
  <si>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</si>
  <si>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</si>
  <si>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</si>
  <si>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</si>
  <si>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</si>
  <si>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</si>
  <si>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②</t>
    <phoneticPr fontId="13"/>
  </si>
  <si>
    <t>③</t>
    <phoneticPr fontId="13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</si>
  <si>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</si>
  <si>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</si>
  <si>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6.</t>
    <phoneticPr fontId="5"/>
  </si>
  <si>
    <t>　</t>
    <phoneticPr fontId="5"/>
  </si>
  <si>
    <t>供試体返却</t>
    <rPh sb="0" eb="3">
      <t>キョウシタイ</t>
    </rPh>
    <rPh sb="3" eb="5">
      <t>ヘンキャク</t>
    </rPh>
    <phoneticPr fontId="5"/>
  </si>
  <si>
    <t>機密保持</t>
    <rPh sb="0" eb="4">
      <t>キミツホジ</t>
    </rPh>
    <phoneticPr fontId="5"/>
  </si>
  <si>
    <t xml:space="preserve"> 　(保管期間10年）</t>
    <phoneticPr fontId="5"/>
  </si>
  <si>
    <t>1.</t>
    <phoneticPr fontId="5"/>
  </si>
  <si>
    <t>2.</t>
    <phoneticPr fontId="5"/>
  </si>
  <si>
    <t>受入者</t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</si>
  <si>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</si>
  <si>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</si>
  <si>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</si>
  <si>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試験問合わせ（0858)26-6377</t>
    <phoneticPr fontId="5"/>
  </si>
  <si>
    <t>-</t>
    <phoneticPr fontId="5"/>
  </si>
  <si>
    <t>※成績書（１部目）の手数料は、試験手数料に含んでいます。</t>
    <phoneticPr fontId="5"/>
  </si>
  <si>
    <t>No.1</t>
    <phoneticPr fontId="5"/>
  </si>
  <si>
    <t>No.2</t>
    <phoneticPr fontId="5"/>
  </si>
  <si>
    <t>No.3</t>
    <phoneticPr fontId="5"/>
  </si>
  <si>
    <t>No.4</t>
    <phoneticPr fontId="5"/>
  </si>
  <si>
    <t>No.5</t>
    <phoneticPr fontId="5"/>
  </si>
  <si>
    <t>No.6</t>
    <phoneticPr fontId="5"/>
  </si>
  <si>
    <t>令和　 　　年　　 　月　 　　日</t>
    <phoneticPr fontId="5"/>
  </si>
  <si>
    <t>7.</t>
    <phoneticPr fontId="5"/>
  </si>
  <si>
    <t>8.</t>
    <phoneticPr fontId="5"/>
  </si>
  <si>
    <t>①</t>
  </si>
  <si>
    <t>3.</t>
  </si>
  <si>
    <t>4.</t>
  </si>
  <si>
    <t>工　事　名</t>
    <phoneticPr fontId="5"/>
  </si>
  <si>
    <t>工 事 場 所</t>
    <phoneticPr fontId="5"/>
  </si>
  <si>
    <t>製 造 所 名</t>
    <rPh sb="0" eb="1">
      <t>セイ</t>
    </rPh>
    <rPh sb="2" eb="3">
      <t>ヅクリ</t>
    </rPh>
    <rPh sb="4" eb="5">
      <t>ショ</t>
    </rPh>
    <rPh sb="6" eb="7">
      <t>メイ</t>
    </rPh>
    <phoneticPr fontId="5"/>
  </si>
  <si>
    <t>備　　　　考</t>
    <rPh sb="0" eb="1">
      <t>ビ</t>
    </rPh>
    <rPh sb="5" eb="6">
      <t>コウ</t>
    </rPh>
    <phoneticPr fontId="5"/>
  </si>
  <si>
    <t>混合物の種類</t>
    <rPh sb="0" eb="3">
      <t>コンゴウブツ</t>
    </rPh>
    <rPh sb="4" eb="6">
      <t>シュルイ</t>
    </rPh>
    <phoneticPr fontId="5"/>
  </si>
  <si>
    <t>鳥取アスコン（株）</t>
    <rPh sb="0" eb="2">
      <t>トットリ</t>
    </rPh>
    <rPh sb="6" eb="9">
      <t>カブ</t>
    </rPh>
    <phoneticPr fontId="13"/>
  </si>
  <si>
    <t>共同企業体共同アスコン</t>
    <rPh sb="0" eb="2">
      <t>キョウドウ</t>
    </rPh>
    <rPh sb="2" eb="5">
      <t>キギョウタイ</t>
    </rPh>
    <rPh sb="5" eb="7">
      <t>キョウドウ</t>
    </rPh>
    <phoneticPr fontId="13"/>
  </si>
  <si>
    <t>クリーンアスコン</t>
    <phoneticPr fontId="13"/>
  </si>
  <si>
    <t>大成ロテック（株）鳥取合材工場</t>
    <rPh sb="0" eb="2">
      <t>タイセイ</t>
    </rPh>
    <rPh sb="6" eb="9">
      <t>カブ</t>
    </rPh>
    <rPh sb="9" eb="11">
      <t>トットリ</t>
    </rPh>
    <rPh sb="11" eb="12">
      <t>ゴウ</t>
    </rPh>
    <rPh sb="12" eb="13">
      <t>ザイ</t>
    </rPh>
    <rPh sb="13" eb="15">
      <t>コウジョウ</t>
    </rPh>
    <phoneticPr fontId="13"/>
  </si>
  <si>
    <t>倉吉アスコン（株）</t>
    <rPh sb="0" eb="2">
      <t>クラヨシ</t>
    </rPh>
    <rPh sb="6" eb="9">
      <t>カブ</t>
    </rPh>
    <phoneticPr fontId="13"/>
  </si>
  <si>
    <t>中部舗装（株）</t>
    <rPh sb="0" eb="2">
      <t>チュウブ</t>
    </rPh>
    <rPh sb="2" eb="4">
      <t>ホソウ</t>
    </rPh>
    <rPh sb="4" eb="7">
      <t>カブ</t>
    </rPh>
    <phoneticPr fontId="13"/>
  </si>
  <si>
    <t>カネックス（株）</t>
    <rPh sb="5" eb="8">
      <t>カブ</t>
    </rPh>
    <phoneticPr fontId="13"/>
  </si>
  <si>
    <t>永瀬産業（株）米子工場</t>
    <rPh sb="0" eb="2">
      <t>ナガセ</t>
    </rPh>
    <rPh sb="2" eb="4">
      <t>サンギョウ</t>
    </rPh>
    <rPh sb="4" eb="7">
      <t>カブ</t>
    </rPh>
    <rPh sb="7" eb="9">
      <t>ヨナゴ</t>
    </rPh>
    <rPh sb="9" eb="11">
      <t>コウジョウ</t>
    </rPh>
    <phoneticPr fontId="13"/>
  </si>
  <si>
    <t>永瀬産業（株）日野工場</t>
    <rPh sb="0" eb="2">
      <t>ナガセ</t>
    </rPh>
    <rPh sb="2" eb="4">
      <t>サンギョウ</t>
    </rPh>
    <rPh sb="4" eb="7">
      <t>カブ</t>
    </rPh>
    <rPh sb="7" eb="9">
      <t>ヒノ</t>
    </rPh>
    <rPh sb="9" eb="11">
      <t>コウジョウ</t>
    </rPh>
    <phoneticPr fontId="13"/>
  </si>
  <si>
    <t>米子舗材（株）</t>
    <rPh sb="0" eb="2">
      <t>ヨナゴ</t>
    </rPh>
    <rPh sb="2" eb="3">
      <t>ホ</t>
    </rPh>
    <rPh sb="3" eb="4">
      <t>ザイ</t>
    </rPh>
    <rPh sb="5" eb="6">
      <t>カブ</t>
    </rPh>
    <phoneticPr fontId="13"/>
  </si>
  <si>
    <t>その他</t>
    <rPh sb="2" eb="3">
      <t>タ</t>
    </rPh>
    <phoneticPr fontId="5"/>
  </si>
  <si>
    <t>■製造所名</t>
    <rPh sb="1" eb="4">
      <t>セイゾウショ</t>
    </rPh>
    <rPh sb="4" eb="5">
      <t>メイ</t>
    </rPh>
    <phoneticPr fontId="5"/>
  </si>
  <si>
    <t>No.1</t>
  </si>
  <si>
    <t>b.成績書の追加発行部数(b=a-1)</t>
    <phoneticPr fontId="5"/>
  </si>
  <si>
    <t>設　計　厚    （mm)</t>
    <rPh sb="0" eb="1">
      <t>セツ</t>
    </rPh>
    <rPh sb="2" eb="3">
      <t>ケイ</t>
    </rPh>
    <rPh sb="4" eb="5">
      <t>アツ</t>
    </rPh>
    <phoneticPr fontId="5"/>
  </si>
  <si>
    <r>
      <t>基 準 密 度   (g/cm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1">
      <t>モト</t>
    </rPh>
    <rPh sb="2" eb="3">
      <t>ジュン</t>
    </rPh>
    <rPh sb="4" eb="5">
      <t>ミツ</t>
    </rPh>
    <rPh sb="6" eb="7">
      <t>ド</t>
    </rPh>
    <phoneticPr fontId="5"/>
  </si>
  <si>
    <t>採取位置
（測点等）</t>
    <rPh sb="0" eb="4">
      <t>サイシュイチ</t>
    </rPh>
    <rPh sb="6" eb="8">
      <t>ソクテン</t>
    </rPh>
    <rPh sb="8" eb="9">
      <t>トウ</t>
    </rPh>
    <phoneticPr fontId="5"/>
  </si>
  <si>
    <t>a.成績書の必要部数</t>
    <rPh sb="2" eb="5">
      <t>セイセキショ</t>
    </rPh>
    <rPh sb="6" eb="8">
      <t>ヒツヨウ</t>
    </rPh>
    <rPh sb="8" eb="10">
      <t>ブスウ</t>
    </rPh>
    <phoneticPr fontId="5"/>
  </si>
  <si>
    <t>様式　Ｃ０１</t>
    <rPh sb="0" eb="2">
      <t>ヨウシキ</t>
    </rPh>
    <phoneticPr fontId="13"/>
  </si>
  <si>
    <t>アスファルト試験データシート</t>
    <rPh sb="6" eb="8">
      <t>シケン</t>
    </rPh>
    <phoneticPr fontId="13"/>
  </si>
  <si>
    <t>　　　公益財団法人鳥取県建設技術センター</t>
    <rPh sb="3" eb="5">
      <t>コウエキ</t>
    </rPh>
    <rPh sb="5" eb="9">
      <t>ザイダンホウジン</t>
    </rPh>
    <rPh sb="9" eb="12">
      <t>トットリケン</t>
    </rPh>
    <rPh sb="12" eb="14">
      <t>ケンセツ</t>
    </rPh>
    <rPh sb="14" eb="16">
      <t>ギジュツ</t>
    </rPh>
    <phoneticPr fontId="13"/>
  </si>
  <si>
    <t>（  　 　/　　   )</t>
    <phoneticPr fontId="13"/>
  </si>
  <si>
    <t>受付番号</t>
    <rPh sb="0" eb="2">
      <t>ウケツケ</t>
    </rPh>
    <rPh sb="2" eb="4">
      <t>バンゴウ</t>
    </rPh>
    <phoneticPr fontId="13"/>
  </si>
  <si>
    <t>試験日</t>
    <rPh sb="0" eb="3">
      <t>シケンビ</t>
    </rPh>
    <phoneticPr fontId="1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</si>
  <si>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3"/>
  </si>
  <si>
    <t>製造所名</t>
    <rPh sb="0" eb="3">
      <t>セイゾウショ</t>
    </rPh>
    <rPh sb="3" eb="4">
      <t>メイ</t>
    </rPh>
    <phoneticPr fontId="13"/>
  </si>
  <si>
    <t>試験責任者</t>
    <rPh sb="0" eb="2">
      <t>シケン</t>
    </rPh>
    <rPh sb="2" eb="5">
      <t>セキニンシャ</t>
    </rPh>
    <phoneticPr fontId="13"/>
  </si>
  <si>
    <t>試験後の供試体処理方法</t>
    <rPh sb="9" eb="11">
      <t>ホウホウ</t>
    </rPh>
    <phoneticPr fontId="13"/>
  </si>
  <si>
    <t xml:space="preserve">　　　　持帰希望　     </t>
    <rPh sb="4" eb="5">
      <t>モ</t>
    </rPh>
    <rPh sb="5" eb="6">
      <t>カエ</t>
    </rPh>
    <rPh sb="6" eb="8">
      <t>キボウ</t>
    </rPh>
    <phoneticPr fontId="13"/>
  </si>
  <si>
    <t>試験担当者</t>
    <rPh sb="0" eb="2">
      <t>シケン</t>
    </rPh>
    <rPh sb="2" eb="5">
      <t>タントウシャ</t>
    </rPh>
    <phoneticPr fontId="13"/>
  </si>
  <si>
    <r>
      <t xml:space="preserve">・アスファルト混合物が「開粒度」「透水性」「排水性」の場合は、B008-2 </t>
    </r>
    <r>
      <rPr>
        <u/>
        <sz val="12"/>
        <rFont val="ＭＳ Ｐゴシック"/>
        <family val="3"/>
        <charset val="128"/>
      </rPr>
      <t>開粒度アスファルト混合物の</t>
    </r>
    <rPh sb="38" eb="39">
      <t>カイ</t>
    </rPh>
    <rPh sb="39" eb="41">
      <t>リュウド</t>
    </rPh>
    <phoneticPr fontId="13"/>
  </si>
  <si>
    <t>　　　　　　　　　　　　　　　　　　　</t>
    <phoneticPr fontId="13"/>
  </si>
  <si>
    <t>供試体情報</t>
    <rPh sb="0" eb="3">
      <t>キョウシタイ</t>
    </rPh>
    <rPh sb="3" eb="5">
      <t>ジョウホウ</t>
    </rPh>
    <phoneticPr fontId="13"/>
  </si>
  <si>
    <t>備　考（路線名等）</t>
    <rPh sb="0" eb="1">
      <t>ソナエ</t>
    </rPh>
    <rPh sb="2" eb="3">
      <t>コウ</t>
    </rPh>
    <rPh sb="4" eb="6">
      <t>ロセン</t>
    </rPh>
    <rPh sb="6" eb="8">
      <t>メイナド</t>
    </rPh>
    <phoneticPr fontId="13"/>
  </si>
  <si>
    <t>採取位置（測点等）</t>
    <rPh sb="0" eb="2">
      <t>サイシュ</t>
    </rPh>
    <rPh sb="2" eb="4">
      <t>イチ</t>
    </rPh>
    <rPh sb="5" eb="7">
      <t>ソクテン</t>
    </rPh>
    <rPh sb="7" eb="8">
      <t>トウ</t>
    </rPh>
    <phoneticPr fontId="13"/>
  </si>
  <si>
    <t>混合物の種類</t>
    <rPh sb="0" eb="3">
      <t>コンゴウブツ</t>
    </rPh>
    <rPh sb="4" eb="6">
      <t>シュルイ</t>
    </rPh>
    <phoneticPr fontId="13"/>
  </si>
  <si>
    <t>設計厚</t>
    <rPh sb="0" eb="2">
      <t>セッケイ</t>
    </rPh>
    <rPh sb="2" eb="3">
      <t>アツ</t>
    </rPh>
    <phoneticPr fontId="13"/>
  </si>
  <si>
    <t>ｍｍ</t>
    <phoneticPr fontId="13"/>
  </si>
  <si>
    <t>基準密度</t>
    <rPh sb="0" eb="2">
      <t>キジュン</t>
    </rPh>
    <rPh sb="2" eb="4">
      <t>ミツド</t>
    </rPh>
    <phoneticPr fontId="13"/>
  </si>
  <si>
    <r>
      <t xml:space="preserve"> ｇ/ｃｍ</t>
    </r>
    <r>
      <rPr>
        <vertAlign val="superscript"/>
        <sz val="11"/>
        <rFont val="ＭＳ Ｐゴシック"/>
        <family val="3"/>
        <charset val="128"/>
      </rPr>
      <t>３</t>
    </r>
    <phoneticPr fontId="13"/>
  </si>
  <si>
    <t>供試体の寸法</t>
    <rPh sb="0" eb="3">
      <t>キョウシタイ</t>
    </rPh>
    <rPh sb="4" eb="6">
      <t>スンポウ</t>
    </rPh>
    <phoneticPr fontId="13"/>
  </si>
  <si>
    <t>計測位置</t>
    <rPh sb="0" eb="2">
      <t>ケイソク</t>
    </rPh>
    <rPh sb="2" eb="4">
      <t>イチ</t>
    </rPh>
    <phoneticPr fontId="13"/>
  </si>
  <si>
    <r>
      <t>厚さ　(</t>
    </r>
    <r>
      <rPr>
        <sz val="12"/>
        <rFont val="ＭＳ Ｐ明朝"/>
        <family val="1"/>
        <charset val="128"/>
      </rPr>
      <t xml:space="preserve"> mm )</t>
    </r>
    <rPh sb="0" eb="1">
      <t>アツ</t>
    </rPh>
    <phoneticPr fontId="13"/>
  </si>
  <si>
    <t>中心の厚さ  ( mm )</t>
    <rPh sb="0" eb="2">
      <t>チュウシン</t>
    </rPh>
    <rPh sb="3" eb="4">
      <t>アツ</t>
    </rPh>
    <phoneticPr fontId="13"/>
  </si>
  <si>
    <t>直径  ( cm )</t>
    <rPh sb="0" eb="2">
      <t>チョッケイ</t>
    </rPh>
    <phoneticPr fontId="13"/>
  </si>
  <si>
    <t>密度試験</t>
    <rPh sb="0" eb="2">
      <t>ミツド</t>
    </rPh>
    <rPh sb="2" eb="4">
      <t>シケン</t>
    </rPh>
    <phoneticPr fontId="13"/>
  </si>
  <si>
    <t>B008-1
密粒度
ｱｽﾌｧﾙﾄ</t>
    <phoneticPr fontId="13"/>
  </si>
  <si>
    <t>水温
(少数第1位まで測定）</t>
    <rPh sb="0" eb="1">
      <t>ミズ</t>
    </rPh>
    <rPh sb="1" eb="2">
      <t>アツシ</t>
    </rPh>
    <rPh sb="4" eb="6">
      <t>ショウスウ</t>
    </rPh>
    <rPh sb="6" eb="7">
      <t>ダイ</t>
    </rPh>
    <rPh sb="8" eb="9">
      <t>イ</t>
    </rPh>
    <rPh sb="11" eb="13">
      <t>ソクテイ</t>
    </rPh>
    <phoneticPr fontId="13"/>
  </si>
  <si>
    <t>℃</t>
    <phoneticPr fontId="13"/>
  </si>
  <si>
    <t>供試体質量
（0.1gまで測定）</t>
    <rPh sb="0" eb="3">
      <t>キョウシタイ</t>
    </rPh>
    <rPh sb="3" eb="5">
      <t>シツリョウ</t>
    </rPh>
    <rPh sb="14" eb="16">
      <t>ソクテイ</t>
    </rPh>
    <phoneticPr fontId="13"/>
  </si>
  <si>
    <r>
      <t>空中　</t>
    </r>
    <r>
      <rPr>
        <b/>
        <sz val="11"/>
        <rFont val="ＭＳ Ｐゴシック"/>
        <family val="3"/>
        <charset val="128"/>
      </rPr>
      <t>（A)</t>
    </r>
    <rPh sb="0" eb="1">
      <t>ソラ</t>
    </rPh>
    <rPh sb="1" eb="2">
      <t>ナカ</t>
    </rPh>
    <phoneticPr fontId="13"/>
  </si>
  <si>
    <t>g</t>
    <phoneticPr fontId="13"/>
  </si>
  <si>
    <r>
      <t>水中　</t>
    </r>
    <r>
      <rPr>
        <b/>
        <sz val="11"/>
        <rFont val="ＭＳ Ｐゴシック"/>
        <family val="3"/>
        <charset val="128"/>
      </rPr>
      <t>（B)</t>
    </r>
    <rPh sb="0" eb="1">
      <t>ミズ</t>
    </rPh>
    <rPh sb="1" eb="2">
      <t>クウチュウ</t>
    </rPh>
    <phoneticPr fontId="13"/>
  </si>
  <si>
    <r>
      <t>表乾　</t>
    </r>
    <r>
      <rPr>
        <b/>
        <sz val="11"/>
        <rFont val="ＭＳ Ｐゴシック"/>
        <family val="3"/>
        <charset val="128"/>
      </rPr>
      <t>（C)</t>
    </r>
    <rPh sb="0" eb="1">
      <t>ヒョウシ</t>
    </rPh>
    <rPh sb="1" eb="2">
      <t>カワ</t>
    </rPh>
    <phoneticPr fontId="13"/>
  </si>
  <si>
    <t>密　　度</t>
    <rPh sb="0" eb="1">
      <t>ミツ</t>
    </rPh>
    <rPh sb="3" eb="4">
      <t>ド</t>
    </rPh>
    <phoneticPr fontId="13"/>
  </si>
  <si>
    <r>
      <t>④</t>
    </r>
    <r>
      <rPr>
        <sz val="11"/>
        <rFont val="ＭＳ Ｐゴシック"/>
        <family val="3"/>
        <charset val="128"/>
      </rPr>
      <t xml:space="preserve">＝
</t>
    </r>
    <r>
      <rPr>
        <sz val="12"/>
        <rFont val="ＭＳ Ｐ明朝"/>
        <family val="1"/>
        <charset val="128"/>
      </rPr>
      <t>A/（C－B）</t>
    </r>
    <phoneticPr fontId="13"/>
  </si>
  <si>
    <r>
      <t>g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/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ｃｍ</t>
    </r>
    <r>
      <rPr>
        <vertAlign val="superscript"/>
        <sz val="8"/>
        <rFont val="ＭＳ Ｐゴシック"/>
        <family val="3"/>
        <charset val="128"/>
      </rPr>
      <t>３</t>
    </r>
    <phoneticPr fontId="13"/>
  </si>
  <si>
    <t>締め固め度</t>
    <rPh sb="0" eb="1">
      <t>シ</t>
    </rPh>
    <rPh sb="2" eb="3">
      <t>カタ</t>
    </rPh>
    <rPh sb="4" eb="5">
      <t>ド</t>
    </rPh>
    <phoneticPr fontId="13"/>
  </si>
  <si>
    <r>
      <t>④ /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①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100</t>
    </r>
    <phoneticPr fontId="13"/>
  </si>
  <si>
    <t>％</t>
    <phoneticPr fontId="13"/>
  </si>
  <si>
    <t>B008-2
開粒度
ｱｽﾌｧﾙﾄ</t>
    <phoneticPr fontId="13"/>
  </si>
  <si>
    <t>平均厚さ</t>
    <rPh sb="0" eb="2">
      <t>ヘイキン</t>
    </rPh>
    <rPh sb="2" eb="3">
      <t>アツ</t>
    </rPh>
    <phoneticPr fontId="13"/>
  </si>
  <si>
    <r>
      <t>⑤</t>
    </r>
    <r>
      <rPr>
        <sz val="10"/>
        <rFont val="ＭＳ Ｐゴシック"/>
        <family val="3"/>
        <charset val="128"/>
      </rPr>
      <t>＝②/4/10</t>
    </r>
    <phoneticPr fontId="13"/>
  </si>
  <si>
    <t>cm</t>
    <phoneticPr fontId="13"/>
  </si>
  <si>
    <t>平均直径</t>
    <rPh sb="0" eb="2">
      <t>ヘイキン</t>
    </rPh>
    <rPh sb="2" eb="4">
      <t>チョッケイ</t>
    </rPh>
    <phoneticPr fontId="13"/>
  </si>
  <si>
    <r>
      <t>⑥</t>
    </r>
    <r>
      <rPr>
        <sz val="12"/>
        <rFont val="ＭＳ Ｐ明朝"/>
        <family val="1"/>
        <charset val="128"/>
      </rPr>
      <t>＝③/2</t>
    </r>
    <phoneticPr fontId="13"/>
  </si>
  <si>
    <t>体積</t>
    <rPh sb="0" eb="2">
      <t>タイセキ</t>
    </rPh>
    <phoneticPr fontId="13"/>
  </si>
  <si>
    <r>
      <t>⑦</t>
    </r>
    <r>
      <rPr>
        <sz val="12"/>
        <rFont val="ＭＳ Ｐ明朝"/>
        <family val="1"/>
        <charset val="128"/>
      </rPr>
      <t>＝⑤×⑥</t>
    </r>
    <phoneticPr fontId="13"/>
  </si>
  <si>
    <r>
      <t>cm</t>
    </r>
    <r>
      <rPr>
        <vertAlign val="superscript"/>
        <sz val="11"/>
        <rFont val="ＭＳ Ｐゴシック"/>
        <family val="3"/>
        <charset val="128"/>
      </rPr>
      <t>3</t>
    </r>
    <phoneticPr fontId="13"/>
  </si>
  <si>
    <r>
      <t>⑧</t>
    </r>
    <r>
      <rPr>
        <sz val="11"/>
        <rFont val="ＭＳ Ｐゴシック"/>
        <family val="3"/>
        <charset val="128"/>
      </rPr>
      <t>＝</t>
    </r>
    <r>
      <rPr>
        <sz val="12"/>
        <rFont val="ＭＳ Ｐ明朝"/>
        <family val="1"/>
        <charset val="128"/>
      </rPr>
      <t xml:space="preserve"> A / ⑦</t>
    </r>
    <phoneticPr fontId="13"/>
  </si>
  <si>
    <r>
      <t>⑧ /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①×100</t>
    </r>
    <phoneticPr fontId="13"/>
  </si>
  <si>
    <t>(保管期間　５年）</t>
    <rPh sb="1" eb="3">
      <t>ホカン</t>
    </rPh>
    <rPh sb="3" eb="5">
      <t>キカン</t>
    </rPh>
    <rPh sb="7" eb="8">
      <t>ネン</t>
    </rPh>
    <phoneticPr fontId="13"/>
  </si>
  <si>
    <t>備考　
（測点・名称等記載事項）</t>
    <rPh sb="0" eb="2">
      <t>ビコウ</t>
    </rPh>
    <rPh sb="5" eb="7">
      <t>ソクテン</t>
    </rPh>
    <rPh sb="8" eb="10">
      <t>メイショウ</t>
    </rPh>
    <rPh sb="10" eb="11">
      <t>ナド</t>
    </rPh>
    <rPh sb="11" eb="13">
      <t>キサイ</t>
    </rPh>
    <rPh sb="13" eb="15">
      <t>ジコウ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</si>
  <si>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</si>
  <si>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（請求明細書）（依頼者控）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2">
      <t>イライシャ</t>
    </rPh>
    <rPh sb="22" eb="23">
      <t>ヒカエ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</si>
  <si>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（請求明細書）（試験室控）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2">
      <t>シケンシツ</t>
    </rPh>
    <rPh sb="22" eb="23">
      <t>ヒカエ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</si>
  <si>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0">
      <t>ヒカエ</t>
    </rPh>
    <phoneticPr fontId="5"/>
  </si>
  <si>
    <t>No.（供試体の数）</t>
    <rPh sb="4" eb="7">
      <t>キョウシタイ</t>
    </rPh>
    <rPh sb="8" eb="9">
      <t>カズ</t>
    </rPh>
    <phoneticPr fontId="5"/>
  </si>
  <si>
    <t>No.2</t>
  </si>
  <si>
    <t>No.3</t>
  </si>
  <si>
    <t>No.4</t>
  </si>
  <si>
    <t>No.5</t>
  </si>
  <si>
    <t>No.6</t>
  </si>
  <si>
    <t>No.1</t>
    <phoneticPr fontId="13"/>
  </si>
  <si>
    <t>No.2</t>
    <phoneticPr fontId="13"/>
  </si>
  <si>
    <t>No.3</t>
    <phoneticPr fontId="13"/>
  </si>
  <si>
    <t>No.4</t>
    <phoneticPr fontId="13"/>
  </si>
  <si>
    <t>No.5</t>
    <phoneticPr fontId="13"/>
  </si>
  <si>
    <t>No.6</t>
    <phoneticPr fontId="13"/>
  </si>
  <si>
    <t>■　試験方法の選択ついて</t>
    <rPh sb="2" eb="4">
      <t>シケン</t>
    </rPh>
    <rPh sb="4" eb="6">
      <t>ホウホウ</t>
    </rPh>
    <rPh sb="7" eb="9">
      <t>センタク</t>
    </rPh>
    <phoneticPr fontId="13"/>
  </si>
  <si>
    <t>9.</t>
    <phoneticPr fontId="5"/>
  </si>
  <si>
    <t>5.</t>
    <phoneticPr fontId="5"/>
  </si>
  <si>
    <t>協議・連絡・指示事項等</t>
    <rPh sb="0" eb="2">
      <t>キョウギ</t>
    </rPh>
    <rPh sb="3" eb="5">
      <t>レンラク</t>
    </rPh>
    <rPh sb="6" eb="8">
      <t>シジ</t>
    </rPh>
    <rPh sb="8" eb="10">
      <t>ジコウ</t>
    </rPh>
    <rPh sb="10" eb="11">
      <t>トウ</t>
    </rPh>
    <phoneticPr fontId="5"/>
  </si>
  <si>
    <t xml:space="preserve"> </t>
    <phoneticPr fontId="5"/>
  </si>
  <si>
    <t>10.</t>
    <phoneticPr fontId="5"/>
  </si>
  <si>
    <t>↑その他は、上記に掲載のない製造所がある場合、枠内に製造所名を入力されて、リストから選択してください。</t>
    <rPh sb="3" eb="4">
      <t>タ</t>
    </rPh>
    <rPh sb="6" eb="8">
      <t>ジョウキ</t>
    </rPh>
    <rPh sb="9" eb="11">
      <t>ケイサイ</t>
    </rPh>
    <rPh sb="14" eb="17">
      <t>セイゾウショ</t>
    </rPh>
    <rPh sb="20" eb="22">
      <t>バアイ</t>
    </rPh>
    <rPh sb="23" eb="25">
      <t>ワクナイ</t>
    </rPh>
    <rPh sb="26" eb="29">
      <t>セイゾウショ</t>
    </rPh>
    <rPh sb="29" eb="30">
      <t>メイ</t>
    </rPh>
    <rPh sb="31" eb="33">
      <t>ニュウリョク</t>
    </rPh>
    <rPh sb="42" eb="44">
      <t>センタク</t>
    </rPh>
    <phoneticPr fontId="5"/>
  </si>
  <si>
    <r>
      <t xml:space="preserve">　 </t>
    </r>
    <r>
      <rPr>
        <u/>
        <sz val="12"/>
        <rFont val="ＭＳ Ｐゴシック"/>
        <family val="3"/>
        <charset val="128"/>
      </rPr>
      <t>密度試験方法（2)ノギスによる方法（円柱状供試体）に基づき試験します。</t>
    </r>
    <rPh sb="17" eb="19">
      <t>ホウホウ</t>
    </rPh>
    <rPh sb="20" eb="23">
      <t>エンチュウジョウ</t>
    </rPh>
    <rPh sb="23" eb="26">
      <t>キョウシタイ</t>
    </rPh>
    <rPh sb="28" eb="29">
      <t>モト</t>
    </rPh>
    <rPh sb="31" eb="33">
      <t>シケン</t>
    </rPh>
    <phoneticPr fontId="13"/>
  </si>
  <si>
    <r>
      <t>・その他の場合はB008-1</t>
    </r>
    <r>
      <rPr>
        <u/>
        <sz val="12"/>
        <rFont val="ＭＳ Ｐゴシック"/>
        <family val="3"/>
        <charset val="128"/>
      </rPr>
      <t>密粒度アスファルト混合物等の密度試験方法に基づき試験します。</t>
    </r>
    <rPh sb="14" eb="15">
      <t>ミツ</t>
    </rPh>
    <rPh sb="15" eb="17">
      <t>リュウド</t>
    </rPh>
    <rPh sb="26" eb="27">
      <t>トウ</t>
    </rPh>
    <rPh sb="35" eb="36">
      <t>モト</t>
    </rPh>
    <rPh sb="38" eb="40">
      <t>シケン</t>
    </rPh>
    <phoneticPr fontId="13"/>
  </si>
  <si>
    <t>・製造所：リストから製造所を選択してください。</t>
    <rPh sb="1" eb="4">
      <t>セイゾウショ</t>
    </rPh>
    <rPh sb="10" eb="13">
      <t>セイゾウショ</t>
    </rPh>
    <rPh sb="14" eb="16">
      <t>センタク</t>
    </rPh>
    <phoneticPr fontId="5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</si>
  <si>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5"/>
  </si>
  <si>
    <t>・成績書に記載します。（共通の備考です。）。コア毎に備考記載が必要な場合は「6.試料の種類等」の備考に入力してください。</t>
    <rPh sb="1" eb="4">
      <t>セイセキショ</t>
    </rPh>
    <rPh sb="5" eb="7">
      <t>キサイ</t>
    </rPh>
    <rPh sb="12" eb="14">
      <t>キョウツウ</t>
    </rPh>
    <rPh sb="15" eb="17">
      <t>ビコウ</t>
    </rPh>
    <rPh sb="24" eb="25">
      <t>ゴト</t>
    </rPh>
    <rPh sb="26" eb="28">
      <t>ビコウ</t>
    </rPh>
    <rPh sb="28" eb="30">
      <t>キサイ</t>
    </rPh>
    <rPh sb="31" eb="33">
      <t>ヒツヨウ</t>
    </rPh>
    <rPh sb="34" eb="36">
      <t>バアイ</t>
    </rPh>
    <rPh sb="40" eb="42">
      <t>シリョウ</t>
    </rPh>
    <rPh sb="43" eb="45">
      <t>シュルイ</t>
    </rPh>
    <rPh sb="45" eb="46">
      <t>トウ</t>
    </rPh>
    <rPh sb="48" eb="50">
      <t>ビコウ</t>
    </rPh>
    <rPh sb="51" eb="53">
      <t>ニュウリョク</t>
    </rPh>
    <phoneticPr fontId="5"/>
  </si>
  <si>
    <t>※数量は必ず「１」を入力してください。</t>
    <rPh sb="1" eb="3">
      <t>スウリョウ</t>
    </rPh>
    <rPh sb="4" eb="5">
      <t>カナラ</t>
    </rPh>
    <rPh sb="10" eb="12">
      <t>ニュウリョク</t>
    </rPh>
    <phoneticPr fontId="5"/>
  </si>
  <si>
    <t>※供試体は最大で6個まで入力可能です。7個以上は依頼書２枚に分けてください。</t>
    <phoneticPr fontId="5"/>
  </si>
  <si>
    <t>供試体の種類等</t>
    <rPh sb="0" eb="3">
      <t>キョウシタイ</t>
    </rPh>
    <phoneticPr fontId="5"/>
  </si>
  <si>
    <t>（様式　受付1C－1）</t>
    <phoneticPr fontId="5"/>
  </si>
  <si>
    <t>（様式　受付1C－2）</t>
    <phoneticPr fontId="5"/>
  </si>
  <si>
    <t>（様式　受付1C－3）</t>
    <phoneticPr fontId="5"/>
  </si>
  <si>
    <t>（様式　受付1C－4）</t>
    <phoneticPr fontId="5"/>
  </si>
  <si>
    <t>No.7</t>
  </si>
  <si>
    <t>数量</t>
    <rPh sb="0" eb="2">
      <t>スウリョウ</t>
    </rPh>
    <phoneticPr fontId="5"/>
  </si>
  <si>
    <t>手数料（税抜）
（１個当り）</t>
    <rPh sb="0" eb="3">
      <t>テスウリョウ</t>
    </rPh>
    <rPh sb="4" eb="6">
      <t>ゼイヌ</t>
    </rPh>
    <rPh sb="10" eb="11">
      <t>コ</t>
    </rPh>
    <rPh sb="11" eb="12">
      <t>ア</t>
    </rPh>
    <phoneticPr fontId="5"/>
  </si>
  <si>
    <t>番号</t>
    <rPh sb="0" eb="2">
      <t>バンゴウ</t>
    </rPh>
    <phoneticPr fontId="5"/>
  </si>
  <si>
    <t>②</t>
    <phoneticPr fontId="5"/>
  </si>
  <si>
    <t>※成績書（１部目）の手数料は、試験手数料に含んでいます。</t>
  </si>
  <si>
    <t>試験項目等</t>
    <rPh sb="0" eb="2">
      <t>シケン</t>
    </rPh>
    <rPh sb="2" eb="4">
      <t>コウモク</t>
    </rPh>
    <rPh sb="4" eb="5">
      <t>トウ</t>
    </rPh>
    <phoneticPr fontId="5"/>
  </si>
  <si>
    <t>小計
(税抜)</t>
    <rPh sb="0" eb="2">
      <t>ショウケイ</t>
    </rPh>
    <rPh sb="4" eb="5">
      <t>ゼイ</t>
    </rPh>
    <rPh sb="5" eb="6">
      <t>ヌ</t>
    </rPh>
    <phoneticPr fontId="5"/>
  </si>
  <si>
    <t>※成績書（１部目）の手数料は、試験手数料に含んでいます。</t>
    <phoneticPr fontId="5"/>
  </si>
  <si>
    <t>アスファルトコアの
密度試験</t>
    <rPh sb="10" eb="12">
      <t>ミツド</t>
    </rPh>
    <rPh sb="12" eb="14">
      <t>シケン</t>
    </rPh>
    <phoneticPr fontId="5"/>
  </si>
  <si>
    <t>アスファルトコアの密度試験</t>
    <rPh sb="11" eb="13">
      <t>シケン</t>
    </rPh>
    <phoneticPr fontId="5"/>
  </si>
  <si>
    <t>試験手数料</t>
    <rPh sb="0" eb="2">
      <t>シケン</t>
    </rPh>
    <rPh sb="2" eb="5">
      <t>テスウリョウ</t>
    </rPh>
    <phoneticPr fontId="5"/>
  </si>
  <si>
    <r>
      <t xml:space="preserve">基 準 密 度 </t>
    </r>
    <r>
      <rPr>
        <sz val="11"/>
        <rFont val="ＭＳ Ｐ明朝"/>
        <family val="1"/>
        <charset val="128"/>
      </rPr>
      <t xml:space="preserve">  (g/cm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1">
      <t>モト</t>
    </rPh>
    <rPh sb="2" eb="3">
      <t>ジュン</t>
    </rPh>
    <rPh sb="4" eb="5">
      <t>ミツ</t>
    </rPh>
    <rPh sb="6" eb="7">
      <t>ド</t>
    </rPh>
    <phoneticPr fontId="5"/>
  </si>
  <si>
    <r>
      <t xml:space="preserve">設　計　厚   </t>
    </r>
    <r>
      <rPr>
        <sz val="11"/>
        <rFont val="ＭＳ Ｐ明朝"/>
        <family val="1"/>
        <charset val="128"/>
      </rPr>
      <t xml:space="preserve"> （mm)</t>
    </r>
    <rPh sb="0" eb="1">
      <t>セツ</t>
    </rPh>
    <rPh sb="2" eb="3">
      <t>ケイ</t>
    </rPh>
    <rPh sb="4" eb="5">
      <t>アツ</t>
    </rPh>
    <phoneticPr fontId="5"/>
  </si>
  <si>
    <t>合計
（税込）</t>
    <rPh sb="0" eb="2">
      <t>ゴウケイ</t>
    </rPh>
    <rPh sb="4" eb="6">
      <t>ゼイコ</t>
    </rPh>
    <phoneticPr fontId="5"/>
  </si>
  <si>
    <t>金額
（円）</t>
    <rPh sb="0" eb="2">
      <t>キンガク</t>
    </rPh>
    <rPh sb="4" eb="5">
      <t>エン</t>
    </rPh>
    <phoneticPr fontId="5"/>
  </si>
  <si>
    <t>.</t>
    <phoneticPr fontId="5"/>
  </si>
  <si>
    <t xml:space="preserve"> 　(保管期間５年）</t>
    <phoneticPr fontId="5"/>
  </si>
  <si>
    <t>No.7</t>
    <phoneticPr fontId="13"/>
  </si>
  <si>
    <t>備考　
（路線名・名称等）</t>
    <rPh sb="0" eb="2">
      <t>ビコウ</t>
    </rPh>
    <rPh sb="5" eb="7">
      <t>ロセン</t>
    </rPh>
    <rPh sb="7" eb="8">
      <t>メイ</t>
    </rPh>
    <rPh sb="9" eb="11">
      <t>メイショウ</t>
    </rPh>
    <rPh sb="11" eb="12">
      <t>ナド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</si>
  <si>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・最大記載文字数　14文字　入力例：歩道</t>
    </r>
    <rPh sb="1" eb="2">
      <t>ヨウ</t>
    </rPh>
    <rPh sb="2" eb="4">
      <t>キサイ</t>
    </rPh>
    <rPh sb="6" eb="8">
      <t>サイダイ</t>
    </rPh>
    <rPh sb="8" eb="10">
      <t>キサイ</t>
    </rPh>
    <rPh sb="10" eb="13">
      <t>モジスウ</t>
    </rPh>
    <rPh sb="16" eb="18">
      <t>モジ</t>
    </rPh>
    <rPh sb="19" eb="21">
      <t>ニュウリョク</t>
    </rPh>
    <rPh sb="21" eb="22">
      <t>レイ</t>
    </rPh>
    <rPh sb="23" eb="25">
      <t>ホドウ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</si>
  <si>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・最大記載文字数　16文字　入力例：No.1(Ⅼ)</t>
    </r>
    <rPh sb="1" eb="2">
      <t>ヨウ</t>
    </rPh>
    <rPh sb="2" eb="4">
      <t>キサイ</t>
    </rPh>
    <rPh sb="6" eb="8">
      <t>サイダイ</t>
    </rPh>
    <rPh sb="8" eb="10">
      <t>キサイ</t>
    </rPh>
    <rPh sb="10" eb="13">
      <t>モジスウ</t>
    </rPh>
    <rPh sb="16" eb="18">
      <t>モジ</t>
    </rPh>
    <rPh sb="19" eb="22">
      <t>ニュウリョクレイ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</si>
  <si>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・入力例：50</t>
    </r>
    <rPh sb="1" eb="2">
      <t>ヨウ</t>
    </rPh>
    <rPh sb="2" eb="4">
      <t>キサイ</t>
    </rPh>
    <rPh sb="6" eb="8">
      <t>ニュウリョク</t>
    </rPh>
    <rPh sb="8" eb="9">
      <t>レイ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</si>
  <si>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・入力例：2.385</t>
    </r>
    <rPh sb="1" eb="2">
      <t>ヨウ</t>
    </rPh>
    <rPh sb="2" eb="4">
      <t>キサイ</t>
    </rPh>
    <rPh sb="6" eb="9">
      <t>ニュウリョクレイ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</si>
  <si>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アスファルト混合物種類を記載　　</t>
    </r>
    <rPh sb="1" eb="2">
      <t>ヨウ</t>
    </rPh>
    <rPh sb="2" eb="4">
      <t>キサイ</t>
    </rPh>
    <rPh sb="11" eb="14">
      <t>コンゴウブツ</t>
    </rPh>
    <rPh sb="14" eb="16">
      <t>シュルイ</t>
    </rPh>
    <rPh sb="17" eb="19">
      <t>キサイ</t>
    </rPh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</si>
  <si>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51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</si>
  <si>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51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</si>
  <si>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51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</si>
  <si>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</si>
  <si>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51"/>
  </si>
  <si>
    <t>（注１）</t>
    <rPh sb="1" eb="2">
      <t>チュウ</t>
    </rPh>
    <phoneticPr fontId="51"/>
  </si>
  <si>
    <t>（注３）</t>
    <rPh sb="1" eb="2">
      <t>チュウ</t>
    </rPh>
    <phoneticPr fontId="51"/>
  </si>
  <si>
    <t>注１</t>
    <rPh sb="0" eb="1">
      <t>チュウ</t>
    </rPh>
    <phoneticPr fontId="48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</si>
  <si>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48"/>
  </si>
  <si>
    <t>注２</t>
    <rPh sb="0" eb="1">
      <t>チュウ</t>
    </rPh>
    <phoneticPr fontId="48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</si>
  <si>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8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</si>
  <si>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48"/>
  </si>
  <si>
    <t>（例：250220001-006）</t>
    <rPh sb="1" eb="2">
      <t>レイ</t>
    </rPh>
    <phoneticPr fontId="51"/>
  </si>
  <si>
    <t>注３</t>
    <rPh sb="0" eb="1">
      <t>チュウ</t>
    </rPh>
    <phoneticPr fontId="48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</si>
  <si>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8"/>
  </si>
  <si>
    <t>●振込先</t>
    <rPh sb="1" eb="4">
      <t>フリコミサキ</t>
    </rPh>
    <phoneticPr fontId="51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</si>
  <si>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51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</si>
  <si>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51"/>
  </si>
  <si>
    <t>公益財団法人鳥取県建設技術センター</t>
    <rPh sb="0" eb="17">
      <t>コウエキ</t>
    </rPh>
    <phoneticPr fontId="51"/>
  </si>
  <si>
    <t>ザイ）トットリケンケンセツギジュツセンター</t>
    <phoneticPr fontId="51"/>
  </si>
  <si>
    <t>※　その他金融機関からの振込には、所定の振込手数料が必要です。</t>
    <phoneticPr fontId="13"/>
  </si>
  <si>
    <t>※　振込手数料は、お客様負担となりますので、予めご了承ください。</t>
    <phoneticPr fontId="13"/>
  </si>
  <si>
    <t>※　振込の控をもって領収書に代えさせていただきます。</t>
    <phoneticPr fontId="13"/>
  </si>
  <si>
    <t>公益財団法人鳥取県建設技術センター</t>
    <rPh sb="0" eb="17">
      <t>コウエキ</t>
    </rPh>
    <phoneticPr fontId="13"/>
  </si>
  <si>
    <t>材料試験課</t>
    <rPh sb="0" eb="2">
      <t>ザイリョウ</t>
    </rPh>
    <rPh sb="2" eb="5">
      <t>シケンカ</t>
    </rPh>
    <phoneticPr fontId="51"/>
  </si>
  <si>
    <t>　電話　0858-26-6377</t>
    <rPh sb="1" eb="3">
      <t>デンワ</t>
    </rPh>
    <phoneticPr fontId="51"/>
  </si>
  <si>
    <t>　FAX　0858-26-6052</t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</si>
</sst>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0.000_ "/>
    <numFmt numFmtId="178" formatCode="0.000"/>
  </numFmts>
  <fonts count="56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sz val="9"/>
      <color indexed="81"/>
      <name val="MS P ゴシック"/>
      <family val="3"/>
      <charset val="128"/>
    </font>
    <font>
      <vertAlign val="superscript"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624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3" borderId="7" xfId="2" applyFont="1" applyFill="1" applyBorder="1" applyAlignment="1">
      <alignment horizontal="center"/>
    </xf>
    <xf numFmtId="0" fontId="15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shrinkToFit="1"/>
    </xf>
    <xf numFmtId="0" fontId="15" fillId="0" borderId="8" xfId="2" applyFont="1" applyBorder="1" applyAlignment="1">
      <alignment vertical="center" wrapText="1"/>
    </xf>
    <xf numFmtId="0" fontId="15" fillId="0" borderId="8" xfId="2" applyFont="1" applyBorder="1" applyAlignment="1">
      <alignment vertical="center" shrinkToFit="1"/>
    </xf>
    <xf numFmtId="0" fontId="15" fillId="0" borderId="9" xfId="2" applyFont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4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26" xfId="0" quotePrefix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9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7" fillId="0" borderId="0" xfId="0" applyFont="1">
      <alignment vertical="center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4" borderId="0" xfId="0" applyFont="1" applyFill="1">
      <alignment vertical="center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7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11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22" xfId="0" applyFont="1" applyFill="1" applyBorder="1" applyAlignment="1" applyProtection="1">
      <alignment horizontal="left" vertical="center" shrinkToFit="1"/>
      <protection locked="0"/>
    </xf>
    <xf numFmtId="0" fontId="0" fillId="4" borderId="0" xfId="0" quotePrefix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26" fillId="4" borderId="0" xfId="0" applyFont="1" applyFill="1" applyProtection="1">
      <alignment vertical="center"/>
      <protection hidden="1"/>
    </xf>
    <xf numFmtId="0" fontId="0" fillId="0" borderId="0" xfId="3" applyFont="1" applyAlignment="1">
      <alignment vertical="center"/>
    </xf>
    <xf numFmtId="0" fontId="0" fillId="4" borderId="30" xfId="0" applyFill="1" applyBorder="1">
      <alignment vertical="center"/>
    </xf>
    <xf numFmtId="0" fontId="0" fillId="4" borderId="40" xfId="0" applyFill="1" applyBorder="1">
      <alignment vertical="center"/>
    </xf>
    <xf numFmtId="0" fontId="0" fillId="4" borderId="52" xfId="0" applyFill="1" applyBorder="1">
      <alignment vertical="center"/>
    </xf>
    <xf numFmtId="0" fontId="0" fillId="4" borderId="54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5" xfId="0" applyBorder="1">
      <alignment vertical="center"/>
    </xf>
    <xf numFmtId="0" fontId="6" fillId="4" borderId="3" xfId="0" applyFont="1" applyFill="1" applyBorder="1">
      <alignment vertical="center"/>
    </xf>
    <xf numFmtId="0" fontId="0" fillId="4" borderId="17" xfId="0" applyFill="1" applyBorder="1">
      <alignment vertical="center"/>
    </xf>
    <xf numFmtId="0" fontId="11" fillId="0" borderId="0" xfId="3" applyAlignment="1">
      <alignment vertical="center"/>
    </xf>
    <xf numFmtId="0" fontId="26" fillId="2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38" fillId="0" borderId="0" xfId="0" applyFont="1">
      <alignment vertical="center"/>
    </xf>
    <xf numFmtId="0" fontId="0" fillId="2" borderId="44" xfId="0" quotePrefix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9" fillId="4" borderId="52" xfId="0" applyFont="1" applyFill="1" applyBorder="1">
      <alignment vertical="center"/>
    </xf>
    <xf numFmtId="0" fontId="29" fillId="4" borderId="0" xfId="3" applyFont="1" applyFill="1" applyAlignment="1">
      <alignment vertical="center"/>
    </xf>
    <xf numFmtId="0" fontId="29" fillId="4" borderId="26" xfId="0" applyFont="1" applyFill="1" applyBorder="1">
      <alignment vertical="center"/>
    </xf>
    <xf numFmtId="0" fontId="39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0" fillId="4" borderId="0" xfId="0" applyFill="1" applyAlignment="1">
      <alignment horizontal="right" vertical="top"/>
    </xf>
    <xf numFmtId="0" fontId="8" fillId="4" borderId="0" xfId="0" applyFont="1" applyFill="1" applyAlignment="1">
      <alignment horizontal="right" vertical="center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49" fontId="0" fillId="2" borderId="4" xfId="0" applyNumberFormat="1" applyFill="1" applyBorder="1">
      <alignment vertical="center"/>
    </xf>
    <xf numFmtId="0" fontId="0" fillId="4" borderId="0" xfId="0" quotePrefix="1" applyFill="1" applyAlignment="1">
      <alignment horizontal="left" vertical="center"/>
    </xf>
    <xf numFmtId="0" fontId="42" fillId="4" borderId="0" xfId="0" applyFont="1" applyFill="1" applyAlignment="1">
      <alignment horizontal="left" vertical="center" readingOrder="1"/>
    </xf>
    <xf numFmtId="0" fontId="8" fillId="4" borderId="0" xfId="0" applyFont="1" applyFill="1" applyAlignment="1">
      <alignment horizontal="right"/>
    </xf>
    <xf numFmtId="0" fontId="0" fillId="4" borderId="2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4" borderId="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4" xfId="0" applyFill="1" applyBorder="1">
      <alignment vertical="center"/>
    </xf>
    <xf numFmtId="0" fontId="6" fillId="2" borderId="3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6" fillId="2" borderId="15" xfId="0" applyFont="1" applyFill="1" applyBorder="1">
      <alignment vertical="center"/>
    </xf>
    <xf numFmtId="0" fontId="0" fillId="2" borderId="3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3" xfId="0" applyFill="1" applyBorder="1" applyAlignment="1">
      <alignment horizontal="left" vertical="center"/>
    </xf>
    <xf numFmtId="0" fontId="0" fillId="4" borderId="33" xfId="0" applyFill="1" applyBorder="1">
      <alignment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4" borderId="17" xfId="0" applyFont="1" applyFill="1" applyBorder="1">
      <alignment vertical="center"/>
    </xf>
    <xf numFmtId="0" fontId="0" fillId="4" borderId="38" xfId="0" applyFill="1" applyBorder="1">
      <alignment vertical="center"/>
    </xf>
    <xf numFmtId="0" fontId="7" fillId="4" borderId="0" xfId="0" applyFont="1" applyFill="1" applyAlignment="1">
      <alignment horizontal="center" vertical="center" textRotation="255" shrinkToFit="1"/>
    </xf>
    <xf numFmtId="0" fontId="22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0" fillId="4" borderId="48" xfId="0" applyFill="1" applyBorder="1">
      <alignment vertical="center"/>
    </xf>
    <xf numFmtId="0" fontId="0" fillId="4" borderId="31" xfId="0" applyFill="1" applyBorder="1">
      <alignment vertical="center"/>
    </xf>
    <xf numFmtId="38" fontId="6" fillId="4" borderId="17" xfId="1" applyFont="1" applyFill="1" applyBorder="1" applyAlignment="1">
      <alignment horizontal="right" vertical="center"/>
    </xf>
    <xf numFmtId="0" fontId="6" fillId="4" borderId="38" xfId="0" applyFont="1" applyFill="1" applyBorder="1">
      <alignment vertical="center"/>
    </xf>
    <xf numFmtId="0" fontId="7" fillId="4" borderId="17" xfId="0" applyFont="1" applyFill="1" applyBorder="1">
      <alignment vertical="center"/>
    </xf>
    <xf numFmtId="38" fontId="3" fillId="4" borderId="17" xfId="1" applyFont="1" applyFill="1" applyBorder="1" applyAlignment="1">
      <alignment horizontal="right" vertical="center"/>
    </xf>
    <xf numFmtId="0" fontId="3" fillId="4" borderId="17" xfId="0" applyFont="1" applyFill="1" applyBorder="1">
      <alignment vertical="center"/>
    </xf>
    <xf numFmtId="0" fontId="3" fillId="4" borderId="31" xfId="0" applyFont="1" applyFill="1" applyBorder="1">
      <alignment vertical="center"/>
    </xf>
    <xf numFmtId="0" fontId="6" fillId="4" borderId="17" xfId="0" applyFont="1" applyFill="1" applyBorder="1" applyAlignment="1">
      <alignment horizontal="left" vertical="center"/>
    </xf>
    <xf numFmtId="0" fontId="6" fillId="4" borderId="38" xfId="0" applyFont="1" applyFill="1" applyBorder="1" applyAlignment="1">
      <alignment horizontal="left" vertical="center"/>
    </xf>
    <xf numFmtId="0" fontId="0" fillId="4" borderId="32" xfId="0" applyFill="1" applyBorder="1">
      <alignment vertical="center"/>
    </xf>
    <xf numFmtId="0" fontId="0" fillId="4" borderId="45" xfId="0" applyFill="1" applyBorder="1">
      <alignment vertical="center"/>
    </xf>
    <xf numFmtId="0" fontId="6" fillId="4" borderId="5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11" fillId="2" borderId="0" xfId="3" applyFill="1" applyAlignment="1">
      <alignment vertical="center"/>
    </xf>
    <xf numFmtId="0" fontId="31" fillId="2" borderId="0" xfId="3" applyFont="1" applyFill="1" applyAlignment="1">
      <alignment horizontal="left" vertical="center"/>
    </xf>
    <xf numFmtId="0" fontId="32" fillId="2" borderId="0" xfId="3" applyFont="1" applyFill="1" applyAlignment="1">
      <alignment horizontal="center" vertical="center" wrapText="1"/>
    </xf>
    <xf numFmtId="0" fontId="11" fillId="2" borderId="0" xfId="3" applyFill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21" xfId="3" applyFill="1" applyBorder="1" applyAlignment="1">
      <alignment horizontal="center" vertical="center"/>
    </xf>
    <xf numFmtId="0" fontId="11" fillId="2" borderId="23" xfId="3" applyFill="1" applyBorder="1" applyAlignment="1">
      <alignment horizontal="center" vertical="center"/>
    </xf>
    <xf numFmtId="0" fontId="33" fillId="4" borderId="10" xfId="3" applyFont="1" applyFill="1" applyBorder="1" applyAlignment="1">
      <alignment horizontal="left" vertical="center"/>
    </xf>
    <xf numFmtId="0" fontId="11" fillId="4" borderId="21" xfId="3" applyFill="1" applyBorder="1" applyAlignment="1">
      <alignment horizontal="center" vertical="center"/>
    </xf>
    <xf numFmtId="0" fontId="33" fillId="4" borderId="21" xfId="3" applyFont="1" applyFill="1" applyBorder="1" applyAlignment="1">
      <alignment horizontal="left" vertical="center"/>
    </xf>
    <xf numFmtId="0" fontId="33" fillId="4" borderId="21" xfId="3" applyFont="1" applyFill="1" applyBorder="1" applyAlignment="1">
      <alignment horizontal="center" vertical="center"/>
    </xf>
    <xf numFmtId="0" fontId="11" fillId="4" borderId="23" xfId="3" applyFill="1" applyBorder="1" applyAlignment="1">
      <alignment horizontal="center" vertical="center"/>
    </xf>
    <xf numFmtId="0" fontId="11" fillId="2" borderId="0" xfId="3" applyFill="1" applyAlignment="1">
      <alignment horizontal="center" vertical="center" wrapText="1"/>
    </xf>
    <xf numFmtId="0" fontId="33" fillId="2" borderId="0" xfId="3" applyFont="1" applyFill="1" applyAlignment="1">
      <alignment horizontal="left" vertical="center"/>
    </xf>
    <xf numFmtId="0" fontId="33" fillId="2" borderId="0" xfId="3" applyFont="1" applyFill="1" applyAlignment="1">
      <alignment horizontal="center" vertical="center"/>
    </xf>
    <xf numFmtId="0" fontId="29" fillId="2" borderId="0" xfId="3" applyFont="1" applyFill="1" applyAlignment="1">
      <alignment vertical="center"/>
    </xf>
    <xf numFmtId="0" fontId="18" fillId="2" borderId="0" xfId="3" applyFont="1" applyFill="1" applyAlignment="1">
      <alignment vertical="center"/>
    </xf>
    <xf numFmtId="0" fontId="18" fillId="2" borderId="0" xfId="3" applyFont="1" applyFill="1" applyAlignment="1">
      <alignment horizontal="distributed" vertical="center"/>
    </xf>
    <xf numFmtId="0" fontId="18" fillId="2" borderId="0" xfId="3" applyFont="1" applyFill="1" applyAlignment="1">
      <alignment horizontal="center" vertical="center"/>
    </xf>
    <xf numFmtId="0" fontId="29" fillId="2" borderId="0" xfId="3" applyFont="1" applyFill="1" applyAlignment="1">
      <alignment vertical="top"/>
    </xf>
    <xf numFmtId="0" fontId="33" fillId="2" borderId="0" xfId="3" applyFont="1" applyFill="1" applyAlignment="1">
      <alignment vertical="center"/>
    </xf>
    <xf numFmtId="0" fontId="11" fillId="2" borderId="0" xfId="3" applyFill="1" applyAlignment="1">
      <alignment horizontal="center" vertical="center" textRotation="255" wrapText="1"/>
    </xf>
    <xf numFmtId="14" fontId="18" fillId="2" borderId="0" xfId="3" applyNumberFormat="1" applyFont="1" applyFill="1" applyAlignment="1">
      <alignment horizontal="center" vertical="center" wrapText="1"/>
    </xf>
    <xf numFmtId="0" fontId="33" fillId="2" borderId="0" xfId="3" applyFont="1" applyFill="1" applyAlignment="1">
      <alignment horizontal="center" vertical="center" wrapText="1"/>
    </xf>
    <xf numFmtId="0" fontId="33" fillId="4" borderId="0" xfId="3" applyFont="1" applyFill="1" applyAlignment="1">
      <alignment vertical="center"/>
    </xf>
    <xf numFmtId="0" fontId="11" fillId="4" borderId="0" xfId="3" applyFill="1" applyAlignment="1">
      <alignment horizontal="center" vertical="center"/>
    </xf>
    <xf numFmtId="0" fontId="40" fillId="4" borderId="0" xfId="3" applyFont="1" applyFill="1"/>
    <xf numFmtId="0" fontId="41" fillId="4" borderId="0" xfId="3" applyFont="1" applyFill="1" applyAlignment="1">
      <alignment vertical="center"/>
    </xf>
    <xf numFmtId="0" fontId="11" fillId="4" borderId="0" xfId="3" applyFill="1" applyAlignment="1">
      <alignment vertical="center"/>
    </xf>
    <xf numFmtId="0" fontId="11" fillId="2" borderId="80" xfId="3" applyFill="1" applyBorder="1" applyAlignment="1">
      <alignment horizontal="centerContinuous" vertical="center"/>
    </xf>
    <xf numFmtId="0" fontId="11" fillId="2" borderId="41" xfId="3" applyFill="1" applyBorder="1" applyAlignment="1">
      <alignment horizontal="centerContinuous" vertical="center"/>
    </xf>
    <xf numFmtId="0" fontId="11" fillId="2" borderId="16" xfId="3" applyFill="1" applyBorder="1" applyAlignment="1">
      <alignment horizontal="centerContinuous" vertical="center"/>
    </xf>
    <xf numFmtId="0" fontId="11" fillId="2" borderId="17" xfId="3" applyFill="1" applyBorder="1" applyAlignment="1">
      <alignment horizontal="centerContinuous" vertical="center"/>
    </xf>
    <xf numFmtId="0" fontId="11" fillId="2" borderId="20" xfId="3" applyFill="1" applyBorder="1" applyAlignment="1">
      <alignment horizontal="centerContinuous" vertical="center"/>
    </xf>
    <xf numFmtId="0" fontId="11" fillId="4" borderId="20" xfId="3" applyFill="1" applyBorder="1" applyAlignment="1">
      <alignment horizontal="right" vertical="center"/>
    </xf>
    <xf numFmtId="0" fontId="11" fillId="4" borderId="56" xfId="3" applyFill="1" applyBorder="1" applyAlignment="1">
      <alignment horizontal="right" vertical="center"/>
    </xf>
    <xf numFmtId="0" fontId="11" fillId="2" borderId="76" xfId="3" applyFill="1" applyBorder="1" applyAlignment="1">
      <alignment horizontal="centerContinuous" vertical="center"/>
    </xf>
    <xf numFmtId="0" fontId="11" fillId="2" borderId="75" xfId="3" applyFill="1" applyBorder="1" applyAlignment="1">
      <alignment horizontal="centerContinuous" vertical="center"/>
    </xf>
    <xf numFmtId="0" fontId="31" fillId="2" borderId="76" xfId="3" applyFont="1" applyFill="1" applyBorder="1" applyAlignment="1">
      <alignment horizontal="centerContinuous" vertical="center"/>
    </xf>
    <xf numFmtId="0" fontId="11" fillId="4" borderId="77" xfId="3" applyFill="1" applyBorder="1" applyAlignment="1">
      <alignment vertical="center"/>
    </xf>
    <xf numFmtId="0" fontId="11" fillId="4" borderId="78" xfId="3" applyFill="1" applyBorder="1" applyAlignment="1">
      <alignment vertical="center"/>
    </xf>
    <xf numFmtId="0" fontId="11" fillId="2" borderId="0" xfId="3" applyFill="1" applyAlignment="1">
      <alignment horizontal="center" vertical="top" wrapText="1"/>
    </xf>
    <xf numFmtId="0" fontId="11" fillId="2" borderId="0" xfId="3" applyFill="1" applyAlignment="1">
      <alignment horizontal="distributed" vertical="center"/>
    </xf>
    <xf numFmtId="0" fontId="11" fillId="2" borderId="60" xfId="3" applyFill="1" applyBorder="1" applyAlignment="1">
      <alignment horizontal="center" vertical="center"/>
    </xf>
    <xf numFmtId="0" fontId="31" fillId="2" borderId="46" xfId="3" applyFont="1" applyFill="1" applyBorder="1" applyAlignment="1">
      <alignment horizontal="centerContinuous" vertical="center"/>
    </xf>
    <xf numFmtId="0" fontId="11" fillId="2" borderId="19" xfId="3" applyFill="1" applyBorder="1" applyAlignment="1">
      <alignment horizontal="centerContinuous" vertical="center"/>
    </xf>
    <xf numFmtId="0" fontId="11" fillId="2" borderId="46" xfId="3" applyFill="1" applyBorder="1" applyAlignment="1">
      <alignment vertical="center"/>
    </xf>
    <xf numFmtId="0" fontId="11" fillId="2" borderId="49" xfId="3" applyFill="1" applyBorder="1" applyAlignment="1">
      <alignment vertical="center"/>
    </xf>
    <xf numFmtId="0" fontId="11" fillId="2" borderId="35" xfId="3" applyFill="1" applyBorder="1" applyAlignment="1">
      <alignment vertical="center"/>
    </xf>
    <xf numFmtId="0" fontId="11" fillId="2" borderId="19" xfId="3" applyFill="1" applyBorder="1" applyAlignment="1">
      <alignment vertical="center"/>
    </xf>
    <xf numFmtId="0" fontId="11" fillId="2" borderId="17" xfId="3" applyFill="1" applyBorder="1" applyAlignment="1">
      <alignment vertical="center"/>
    </xf>
    <xf numFmtId="0" fontId="11" fillId="2" borderId="16" xfId="3" applyFill="1" applyBorder="1" applyAlignment="1">
      <alignment vertical="center"/>
    </xf>
    <xf numFmtId="0" fontId="11" fillId="2" borderId="20" xfId="3" applyFill="1" applyBorder="1" applyAlignment="1">
      <alignment vertical="center"/>
    </xf>
    <xf numFmtId="0" fontId="31" fillId="2" borderId="2" xfId="3" applyFont="1" applyFill="1" applyBorder="1" applyAlignment="1">
      <alignment horizontal="centerContinuous" vertical="center"/>
    </xf>
    <xf numFmtId="0" fontId="11" fillId="2" borderId="55" xfId="3" applyFill="1" applyBorder="1" applyAlignment="1">
      <alignment horizontal="centerContinuous" vertical="center"/>
    </xf>
    <xf numFmtId="0" fontId="11" fillId="2" borderId="3" xfId="3" applyFill="1" applyBorder="1" applyAlignment="1">
      <alignment vertical="center"/>
    </xf>
    <xf numFmtId="0" fontId="11" fillId="2" borderId="18" xfId="3" applyFill="1" applyBorder="1" applyAlignment="1">
      <alignment vertical="center"/>
    </xf>
    <xf numFmtId="0" fontId="11" fillId="2" borderId="63" xfId="3" applyFill="1" applyBorder="1" applyAlignment="1">
      <alignment vertical="center"/>
    </xf>
    <xf numFmtId="0" fontId="11" fillId="2" borderId="64" xfId="3" applyFill="1" applyBorder="1" applyAlignment="1">
      <alignment horizontal="right" vertical="center"/>
    </xf>
    <xf numFmtId="0" fontId="11" fillId="2" borderId="2" xfId="3" applyFill="1" applyBorder="1" applyAlignment="1">
      <alignment vertical="center"/>
    </xf>
    <xf numFmtId="0" fontId="11" fillId="2" borderId="35" xfId="3" applyFill="1" applyBorder="1" applyAlignment="1">
      <alignment horizontal="right" vertical="center" indent="1"/>
    </xf>
    <xf numFmtId="0" fontId="11" fillId="2" borderId="46" xfId="3" applyFill="1" applyBorder="1" applyAlignment="1">
      <alignment horizontal="right" vertical="center" indent="1"/>
    </xf>
    <xf numFmtId="0" fontId="11" fillId="2" borderId="19" xfId="3" applyFill="1" applyBorder="1" applyAlignment="1">
      <alignment horizontal="right" vertical="center" indent="1"/>
    </xf>
    <xf numFmtId="0" fontId="11" fillId="2" borderId="52" xfId="3" applyFill="1" applyBorder="1" applyAlignment="1">
      <alignment horizontal="centerContinuous" vertical="center"/>
    </xf>
    <xf numFmtId="0" fontId="11" fillId="2" borderId="54" xfId="3" applyFill="1" applyBorder="1" applyAlignment="1">
      <alignment horizontal="centerContinuous" vertical="center"/>
    </xf>
    <xf numFmtId="0" fontId="11" fillId="2" borderId="16" xfId="3" applyFill="1" applyBorder="1" applyAlignment="1">
      <alignment horizontal="right" vertical="center" indent="1"/>
    </xf>
    <xf numFmtId="0" fontId="11" fillId="2" borderId="17" xfId="3" applyFill="1" applyBorder="1" applyAlignment="1">
      <alignment horizontal="right" vertical="center" indent="1"/>
    </xf>
    <xf numFmtId="0" fontId="11" fillId="2" borderId="20" xfId="3" applyFill="1" applyBorder="1" applyAlignment="1">
      <alignment horizontal="right" vertical="center" indent="1"/>
    </xf>
    <xf numFmtId="0" fontId="11" fillId="2" borderId="0" xfId="3" applyFill="1" applyAlignment="1">
      <alignment horizontal="right" vertical="center" indent="1"/>
    </xf>
    <xf numFmtId="0" fontId="11" fillId="2" borderId="25" xfId="3" applyFill="1" applyBorder="1" applyAlignment="1">
      <alignment horizontal="right" vertical="center" indent="1"/>
    </xf>
    <xf numFmtId="0" fontId="11" fillId="2" borderId="5" xfId="3" applyFill="1" applyBorder="1" applyAlignment="1">
      <alignment horizontal="right" vertical="center" indent="1"/>
    </xf>
    <xf numFmtId="0" fontId="11" fillId="2" borderId="22" xfId="3" applyFill="1" applyBorder="1" applyAlignment="1">
      <alignment horizontal="right" vertical="center" indent="1"/>
    </xf>
    <xf numFmtId="0" fontId="11" fillId="2" borderId="46" xfId="0" applyFont="1" applyFill="1" applyBorder="1" applyAlignment="1">
      <alignment horizontal="centerContinuous" vertical="center"/>
    </xf>
    <xf numFmtId="0" fontId="11" fillId="2" borderId="35" xfId="0" applyFont="1" applyFill="1" applyBorder="1" applyAlignment="1">
      <alignment horizontal="centerContinuous" vertical="center"/>
    </xf>
    <xf numFmtId="0" fontId="11" fillId="2" borderId="16" xfId="0" applyFont="1" applyFill="1" applyBorder="1" applyAlignment="1">
      <alignment horizontal="centerContinuous" vertical="center"/>
    </xf>
    <xf numFmtId="0" fontId="11" fillId="2" borderId="17" xfId="0" applyFont="1" applyFill="1" applyBorder="1" applyAlignment="1">
      <alignment horizontal="centerContinuous" vertical="center"/>
    </xf>
    <xf numFmtId="0" fontId="31" fillId="2" borderId="16" xfId="0" applyFont="1" applyFill="1" applyBorder="1" applyAlignment="1">
      <alignment horizontal="centerContinuous" vertical="center"/>
    </xf>
    <xf numFmtId="0" fontId="0" fillId="2" borderId="20" xfId="0" applyFill="1" applyBorder="1" applyAlignment="1">
      <alignment horizontal="centerContinuous" vertical="center"/>
    </xf>
    <xf numFmtId="0" fontId="31" fillId="2" borderId="52" xfId="0" applyFont="1" applyFill="1" applyBorder="1" applyAlignment="1">
      <alignment horizontal="centerContinuous" vertical="center"/>
    </xf>
    <xf numFmtId="0" fontId="0" fillId="2" borderId="54" xfId="0" applyFill="1" applyBorder="1" applyAlignment="1">
      <alignment horizontal="centerContinuous" vertical="center"/>
    </xf>
    <xf numFmtId="0" fontId="11" fillId="2" borderId="52" xfId="3" applyFill="1" applyBorder="1" applyAlignment="1">
      <alignment horizontal="right" vertical="center" indent="1"/>
    </xf>
    <xf numFmtId="0" fontId="11" fillId="2" borderId="36" xfId="3" applyFill="1" applyBorder="1" applyAlignment="1">
      <alignment horizontal="right" vertical="center" indent="1"/>
    </xf>
    <xf numFmtId="0" fontId="11" fillId="2" borderId="4" xfId="3" applyFill="1" applyBorder="1" applyAlignment="1">
      <alignment horizontal="right" vertical="center" indent="1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55" xfId="0" applyFill="1" applyBorder="1" applyAlignment="1">
      <alignment horizontal="centerContinuous" vertical="center"/>
    </xf>
    <xf numFmtId="0" fontId="11" fillId="2" borderId="0" xfId="3" applyFill="1" applyAlignment="1">
      <alignment horizontal="right" vertical="center"/>
    </xf>
    <xf numFmtId="0" fontId="0" fillId="2" borderId="0" xfId="3" applyFont="1" applyFill="1" applyAlignment="1">
      <alignment horizontal="right" vertical="center"/>
    </xf>
    <xf numFmtId="1" fontId="11" fillId="4" borderId="20" xfId="3" applyNumberFormat="1" applyFill="1" applyBorder="1" applyAlignment="1">
      <alignment horizontal="right" vertical="center"/>
    </xf>
    <xf numFmtId="178" fontId="11" fillId="4" borderId="77" xfId="3" applyNumberFormat="1" applyFill="1" applyBorder="1" applyAlignment="1">
      <alignment vertical="center"/>
    </xf>
    <xf numFmtId="0" fontId="11" fillId="2" borderId="67" xfId="3" applyFill="1" applyBorder="1" applyAlignment="1">
      <alignment horizontal="centerContinuous" vertical="center"/>
    </xf>
    <xf numFmtId="0" fontId="11" fillId="2" borderId="79" xfId="3" applyFill="1" applyBorder="1" applyAlignment="1">
      <alignment horizontal="centerContinuous" vertical="center"/>
    </xf>
    <xf numFmtId="0" fontId="11" fillId="2" borderId="74" xfId="3" applyFill="1" applyBorder="1" applyAlignment="1">
      <alignment horizontal="centerContinuous" vertical="center"/>
    </xf>
    <xf numFmtId="0" fontId="40" fillId="4" borderId="0" xfId="3" applyFont="1" applyFill="1" applyAlignment="1">
      <alignment horizontal="center"/>
    </xf>
    <xf numFmtId="0" fontId="11" fillId="4" borderId="95" xfId="3" applyFill="1" applyBorder="1" applyAlignment="1">
      <alignment vertical="center"/>
    </xf>
    <xf numFmtId="0" fontId="11" fillId="2" borderId="54" xfId="3" applyFill="1" applyBorder="1" applyAlignment="1">
      <alignment horizontal="right" vertical="center" inden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vertical="top" wrapText="1"/>
    </xf>
    <xf numFmtId="0" fontId="49" fillId="0" borderId="0" xfId="5" applyFont="1">
      <alignment vertical="center"/>
    </xf>
    <xf numFmtId="58" fontId="50" fillId="0" borderId="0" xfId="5" applyNumberFormat="1" applyFont="1" applyAlignment="1">
      <alignment horizontal="right" vertical="center"/>
    </xf>
    <xf numFmtId="58" fontId="49" fillId="0" borderId="0" xfId="5" applyNumberFormat="1" applyFont="1">
      <alignment vertical="center"/>
    </xf>
    <xf numFmtId="0" fontId="52" fillId="0" borderId="0" xfId="5" applyFont="1">
      <alignment vertical="center"/>
    </xf>
    <xf numFmtId="0" fontId="50" fillId="0" borderId="0" xfId="5" applyFont="1">
      <alignment vertical="center"/>
    </xf>
    <xf numFmtId="0" fontId="53" fillId="0" borderId="0" xfId="5" applyFont="1">
      <alignment vertical="center"/>
    </xf>
    <xf numFmtId="0" fontId="53" fillId="0" borderId="0" xfId="5" applyFont="1" applyAlignment="1">
      <alignment horizontal="right" vertical="center"/>
    </xf>
    <xf numFmtId="0" fontId="55" fillId="0" borderId="0" xfId="5" applyFont="1">
      <alignment vertical="center"/>
    </xf>
    <xf numFmtId="0" fontId="49" fillId="0" borderId="0" xfId="5" applyFont="1" applyAlignment="1">
      <alignment horizontal="left" vertical="center" indent="3"/>
    </xf>
    <xf numFmtId="0" fontId="46" fillId="0" borderId="0" xfId="5" applyFont="1" applyAlignment="1">
      <alignment horizontal="left" vertical="center"/>
    </xf>
    <xf numFmtId="0" fontId="41" fillId="0" borderId="0" xfId="5" applyFont="1">
      <alignment vertical="center"/>
    </xf>
    <xf numFmtId="0" fontId="47" fillId="0" borderId="0" xfId="5" applyFont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6" fillId="4" borderId="32" xfId="0" applyFont="1" applyFill="1" applyBorder="1" applyAlignment="1" applyProtection="1">
      <alignment horizontal="left" vertical="top" wrapText="1"/>
      <protection hidden="1"/>
    </xf>
    <xf numFmtId="0" fontId="6" fillId="4" borderId="17" xfId="0" applyFont="1" applyFill="1" applyBorder="1" applyAlignment="1" applyProtection="1">
      <alignment horizontal="left" vertical="top" wrapText="1"/>
      <protection hidden="1"/>
    </xf>
    <xf numFmtId="0" fontId="6" fillId="4" borderId="20" xfId="0" applyFont="1" applyFill="1" applyBorder="1" applyAlignment="1" applyProtection="1">
      <alignment horizontal="left" vertical="top" wrapText="1"/>
      <protection hidden="1"/>
    </xf>
    <xf numFmtId="0" fontId="6" fillId="4" borderId="32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38" fontId="3" fillId="4" borderId="47" xfId="1" applyFont="1" applyFill="1" applyBorder="1" applyAlignment="1" applyProtection="1">
      <alignment horizontal="center" vertical="center"/>
    </xf>
    <xf numFmtId="38" fontId="3" fillId="4" borderId="49" xfId="1" applyFont="1" applyFill="1" applyBorder="1" applyAlignment="1" applyProtection="1">
      <alignment horizontal="center" vertical="center"/>
    </xf>
    <xf numFmtId="38" fontId="3" fillId="4" borderId="34" xfId="1" applyFont="1" applyFill="1" applyBorder="1" applyAlignment="1" applyProtection="1">
      <alignment horizontal="center" vertical="center"/>
    </xf>
    <xf numFmtId="38" fontId="3" fillId="4" borderId="35" xfId="1" applyFont="1" applyFill="1" applyBorder="1" applyAlignment="1" applyProtection="1">
      <alignment horizontal="center" vertical="center"/>
    </xf>
    <xf numFmtId="38" fontId="3" fillId="4" borderId="30" xfId="1" applyFont="1" applyFill="1" applyBorder="1" applyAlignment="1" applyProtection="1">
      <alignment horizontal="center" vertical="center"/>
    </xf>
    <xf numFmtId="38" fontId="3" fillId="4" borderId="37" xfId="1" applyFont="1" applyFill="1" applyBorder="1" applyAlignment="1" applyProtection="1">
      <alignment horizontal="center" vertical="center"/>
    </xf>
    <xf numFmtId="38" fontId="3" fillId="4" borderId="51" xfId="1" applyFont="1" applyFill="1" applyBorder="1" applyAlignment="1" applyProtection="1">
      <alignment horizontal="center" vertical="center"/>
    </xf>
    <xf numFmtId="38" fontId="3" fillId="4" borderId="40" xfId="1" applyFont="1" applyFill="1" applyBorder="1" applyAlignment="1" applyProtection="1">
      <alignment horizontal="center" vertical="center"/>
    </xf>
    <xf numFmtId="38" fontId="3" fillId="4" borderId="83" xfId="0" applyNumberFormat="1" applyFont="1" applyFill="1" applyBorder="1" applyAlignment="1">
      <alignment horizontal="right" vertical="center"/>
    </xf>
    <xf numFmtId="38" fontId="3" fillId="4" borderId="8" xfId="0" applyNumberFormat="1" applyFont="1" applyFill="1" applyBorder="1" applyAlignment="1">
      <alignment horizontal="right" vertical="center"/>
    </xf>
    <xf numFmtId="38" fontId="3" fillId="4" borderId="84" xfId="0" applyNumberFormat="1" applyFont="1" applyFill="1" applyBorder="1" applyAlignment="1">
      <alignment horizontal="right" vertical="center"/>
    </xf>
    <xf numFmtId="38" fontId="3" fillId="4" borderId="85" xfId="0" applyNumberFormat="1" applyFont="1" applyFill="1" applyBorder="1" applyAlignment="1">
      <alignment horizontal="right" vertical="center"/>
    </xf>
    <xf numFmtId="38" fontId="3" fillId="4" borderId="81" xfId="0" applyNumberFormat="1" applyFont="1" applyFill="1" applyBorder="1" applyAlignment="1">
      <alignment horizontal="right" vertical="center"/>
    </xf>
    <xf numFmtId="38" fontId="3" fillId="4" borderId="86" xfId="0" applyNumberFormat="1" applyFont="1" applyFill="1" applyBorder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38" fontId="3" fillId="4" borderId="5" xfId="1" applyFont="1" applyFill="1" applyBorder="1" applyAlignment="1">
      <alignment horizontal="right" vertical="center"/>
    </xf>
    <xf numFmtId="38" fontId="3" fillId="4" borderId="33" xfId="1" applyFont="1" applyFill="1" applyBorder="1" applyAlignment="1">
      <alignment horizontal="right" vertical="center"/>
    </xf>
    <xf numFmtId="38" fontId="3" fillId="4" borderId="29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horizontal="right" vertical="center"/>
    </xf>
    <xf numFmtId="38" fontId="3" fillId="2" borderId="17" xfId="1" applyFont="1" applyFill="1" applyBorder="1" applyAlignment="1">
      <alignment horizontal="right" vertical="center"/>
    </xf>
    <xf numFmtId="38" fontId="3" fillId="4" borderId="32" xfId="0" applyNumberFormat="1" applyFont="1" applyFill="1" applyBorder="1" applyAlignment="1" applyProtection="1">
      <alignment horizontal="right" vertical="center"/>
      <protection hidden="1"/>
    </xf>
    <xf numFmtId="38" fontId="3" fillId="4" borderId="17" xfId="0" applyNumberFormat="1" applyFont="1" applyFill="1" applyBorder="1" applyAlignment="1" applyProtection="1">
      <alignment horizontal="right" vertical="center"/>
      <protection hidden="1"/>
    </xf>
    <xf numFmtId="38" fontId="3" fillId="2" borderId="45" xfId="1" applyFont="1" applyFill="1" applyBorder="1" applyAlignment="1">
      <alignment horizontal="right" vertical="center"/>
    </xf>
    <xf numFmtId="38" fontId="3" fillId="2" borderId="38" xfId="1" applyFont="1" applyFill="1" applyBorder="1" applyAlignment="1">
      <alignment horizontal="right" vertical="center"/>
    </xf>
    <xf numFmtId="38" fontId="3" fillId="4" borderId="89" xfId="0" applyNumberFormat="1" applyFont="1" applyFill="1" applyBorder="1" applyAlignment="1">
      <alignment horizontal="right" vertical="center"/>
    </xf>
    <xf numFmtId="38" fontId="3" fillId="4" borderId="91" xfId="0" applyNumberFormat="1" applyFont="1" applyFill="1" applyBorder="1" applyAlignment="1">
      <alignment horizontal="right" vertical="center"/>
    </xf>
    <xf numFmtId="38" fontId="3" fillId="4" borderId="89" xfId="1" applyFont="1" applyFill="1" applyBorder="1" applyAlignment="1">
      <alignment horizontal="right" vertical="center"/>
    </xf>
    <xf numFmtId="38" fontId="3" fillId="4" borderId="90" xfId="1" applyFont="1" applyFill="1" applyBorder="1" applyAlignment="1">
      <alignment horizontal="right" vertical="center"/>
    </xf>
    <xf numFmtId="38" fontId="3" fillId="4" borderId="91" xfId="1" applyFont="1" applyFill="1" applyBorder="1" applyAlignment="1">
      <alignment horizontal="right" vertical="center"/>
    </xf>
    <xf numFmtId="38" fontId="3" fillId="4" borderId="92" xfId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right" vertical="center"/>
    </xf>
    <xf numFmtId="38" fontId="3" fillId="4" borderId="48" xfId="1" applyFont="1" applyFill="1" applyBorder="1" applyAlignment="1">
      <alignment horizontal="right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0" fontId="3" fillId="4" borderId="0" xfId="0" applyFont="1" applyFill="1" applyAlignment="1" applyProtection="1">
      <alignment horizontal="left" vertical="center" shrinkToFit="1"/>
      <protection hidden="1"/>
    </xf>
    <xf numFmtId="0" fontId="6" fillId="4" borderId="31" xfId="0" applyFont="1" applyFill="1" applyBorder="1" applyAlignment="1" applyProtection="1">
      <alignment horizontal="left" vertical="top" wrapText="1"/>
      <protection hidden="1"/>
    </xf>
    <xf numFmtId="0" fontId="6" fillId="4" borderId="8" xfId="0" applyFont="1" applyFill="1" applyBorder="1" applyAlignment="1" applyProtection="1">
      <alignment horizontal="left" vertical="top" wrapText="1"/>
      <protection hidden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0" fillId="4" borderId="87" xfId="0" applyFill="1" applyBorder="1" applyAlignment="1">
      <alignment horizontal="center" vertical="center" wrapText="1"/>
    </xf>
    <xf numFmtId="0" fontId="0" fillId="4" borderId="88" xfId="0" applyFill="1" applyBorder="1" applyAlignment="1">
      <alignment horizontal="center" vertical="center" wrapText="1"/>
    </xf>
    <xf numFmtId="0" fontId="0" fillId="4" borderId="93" xfId="0" applyFill="1" applyBorder="1" applyAlignment="1">
      <alignment horizontal="center" vertical="center" wrapText="1"/>
    </xf>
    <xf numFmtId="0" fontId="0" fillId="4" borderId="70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0" fillId="4" borderId="0" xfId="0" quotePrefix="1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22" fillId="4" borderId="32" xfId="0" applyFont="1" applyFill="1" applyBorder="1" applyAlignment="1" applyProtection="1">
      <alignment horizontal="left" vertical="top" wrapText="1"/>
      <protection hidden="1"/>
    </xf>
    <xf numFmtId="0" fontId="22" fillId="4" borderId="17" xfId="0" applyFont="1" applyFill="1" applyBorder="1" applyAlignment="1" applyProtection="1">
      <alignment horizontal="left" vertical="top" wrapText="1"/>
      <protection hidden="1"/>
    </xf>
    <xf numFmtId="0" fontId="22" fillId="4" borderId="20" xfId="0" applyFont="1" applyFill="1" applyBorder="1" applyAlignment="1" applyProtection="1">
      <alignment horizontal="left" vertical="top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  <xf numFmtId="0" fontId="6" fillId="4" borderId="38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7" fillId="4" borderId="82" xfId="0" applyFont="1" applyFill="1" applyBorder="1" applyAlignment="1">
      <alignment horizontal="center" vertical="top" textRotation="255" shrinkToFit="1"/>
    </xf>
    <xf numFmtId="0" fontId="7" fillId="4" borderId="43" xfId="0" applyFont="1" applyFill="1" applyBorder="1" applyAlignment="1">
      <alignment horizontal="center" vertical="top" textRotation="255" shrinkToFit="1"/>
    </xf>
    <xf numFmtId="49" fontId="17" fillId="4" borderId="42" xfId="0" applyNumberFormat="1" applyFont="1" applyFill="1" applyBorder="1" applyAlignment="1" applyProtection="1">
      <alignment horizontal="center" vertical="center"/>
      <protection hidden="1"/>
    </xf>
    <xf numFmtId="49" fontId="17" fillId="4" borderId="43" xfId="0" applyNumberFormat="1" applyFont="1" applyFill="1" applyBorder="1" applyAlignment="1" applyProtection="1">
      <alignment horizontal="center" vertical="center"/>
      <protection hidden="1"/>
    </xf>
    <xf numFmtId="49" fontId="17" fillId="4" borderId="11" xfId="0" applyNumberFormat="1" applyFont="1" applyFill="1" applyBorder="1" applyAlignment="1" applyProtection="1">
      <alignment horizontal="center" vertical="center"/>
      <protection hidden="1"/>
    </xf>
    <xf numFmtId="49" fontId="17" fillId="4" borderId="13" xfId="0" applyNumberFormat="1" applyFont="1" applyFill="1" applyBorder="1" applyAlignment="1" applyProtection="1">
      <alignment horizontal="center" vertical="center"/>
      <protection hidden="1"/>
    </xf>
    <xf numFmtId="49" fontId="17" fillId="4" borderId="12" xfId="0" applyNumberFormat="1" applyFont="1" applyFill="1" applyBorder="1" applyAlignment="1" applyProtection="1">
      <alignment horizontal="center" vertical="center"/>
      <protection hidden="1"/>
    </xf>
    <xf numFmtId="49" fontId="17" fillId="4" borderId="14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>
      <alignment horizontal="right" vertical="center"/>
    </xf>
    <xf numFmtId="0" fontId="10" fillId="4" borderId="29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0" fontId="10" fillId="4" borderId="22" xfId="0" applyFont="1" applyFill="1" applyBorder="1" applyAlignment="1">
      <alignment horizontal="left" vertical="center" shrinkToFit="1"/>
    </xf>
    <xf numFmtId="0" fontId="6" fillId="4" borderId="34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/>
      <protection hidden="1"/>
    </xf>
    <xf numFmtId="0" fontId="0" fillId="4" borderId="45" xfId="0" applyFill="1" applyBorder="1" applyAlignment="1">
      <alignment horizontal="left" vertical="center" wrapText="1" shrinkToFit="1"/>
    </xf>
    <xf numFmtId="0" fontId="0" fillId="4" borderId="38" xfId="0" applyFill="1" applyBorder="1" applyAlignment="1">
      <alignment horizontal="left" vertical="center" wrapText="1" shrinkToFit="1"/>
    </xf>
    <xf numFmtId="0" fontId="0" fillId="4" borderId="28" xfId="0" applyFill="1" applyBorder="1" applyAlignment="1">
      <alignment horizontal="left" vertical="center" wrapText="1" shrinkToFit="1"/>
    </xf>
    <xf numFmtId="0" fontId="22" fillId="4" borderId="8" xfId="0" applyFont="1" applyFill="1" applyBorder="1" applyAlignment="1" applyProtection="1">
      <alignment horizontal="left" vertical="top" wrapText="1"/>
      <protection hidden="1"/>
    </xf>
    <xf numFmtId="0" fontId="22" fillId="4" borderId="31" xfId="0" applyFont="1" applyFill="1" applyBorder="1" applyAlignment="1" applyProtection="1">
      <alignment horizontal="left" vertical="top" wrapText="1"/>
      <protection hidden="1"/>
    </xf>
    <xf numFmtId="49" fontId="17" fillId="0" borderId="42" xfId="0" applyNumberFormat="1" applyFont="1" applyBorder="1" applyAlignment="1" applyProtection="1">
      <alignment horizontal="center" vertical="center"/>
      <protection locked="0"/>
    </xf>
    <xf numFmtId="49" fontId="17" fillId="0" borderId="43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26" xfId="0" quotePrefix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38" fontId="3" fillId="0" borderId="34" xfId="1" applyFont="1" applyFill="1" applyBorder="1" applyAlignment="1" applyProtection="1">
      <alignment horizontal="center" vertical="center"/>
      <protection locked="0"/>
    </xf>
    <xf numFmtId="38" fontId="3" fillId="0" borderId="35" xfId="1" applyFont="1" applyFill="1" applyBorder="1" applyAlignment="1" applyProtection="1">
      <alignment horizontal="center" vertical="center"/>
      <protection locked="0"/>
    </xf>
    <xf numFmtId="38" fontId="3" fillId="0" borderId="30" xfId="1" applyFont="1" applyFill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center" vertical="center"/>
      <protection locked="0"/>
    </xf>
    <xf numFmtId="38" fontId="3" fillId="0" borderId="51" xfId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center" vertical="top" textRotation="255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 applyProtection="1">
      <alignment horizontal="right" vertical="center"/>
      <protection hidden="1"/>
    </xf>
    <xf numFmtId="0" fontId="0" fillId="2" borderId="33" xfId="0" applyFill="1" applyBorder="1" applyAlignment="1" applyProtection="1">
      <alignment horizontal="right" vertical="center"/>
      <protection hidden="1"/>
    </xf>
    <xf numFmtId="0" fontId="0" fillId="2" borderId="32" xfId="0" applyFill="1" applyBorder="1" applyAlignment="1" applyProtection="1">
      <alignment horizontal="center" vertical="center" wrapText="1"/>
      <protection hidden="1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2" borderId="15" xfId="0" applyFill="1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10" fillId="4" borderId="32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 shrinkToFit="1"/>
    </xf>
    <xf numFmtId="0" fontId="10" fillId="4" borderId="17" xfId="0" applyFont="1" applyFill="1" applyBorder="1" applyAlignment="1">
      <alignment horizontal="left" vertical="center" shrinkToFit="1"/>
    </xf>
    <xf numFmtId="0" fontId="10" fillId="4" borderId="20" xfId="0" applyFont="1" applyFill="1" applyBorder="1" applyAlignment="1">
      <alignment horizontal="left" vertical="center" shrinkToFit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0" fillId="4" borderId="32" xfId="0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 applyProtection="1">
      <alignment horizontal="center" vertical="center" wrapText="1"/>
      <protection hidden="1"/>
    </xf>
    <xf numFmtId="0" fontId="0" fillId="4" borderId="31" xfId="0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right" vertical="center"/>
      <protection hidden="1"/>
    </xf>
    <xf numFmtId="0" fontId="6" fillId="2" borderId="5" xfId="0" applyFont="1" applyFill="1" applyBorder="1" applyAlignment="1" applyProtection="1">
      <alignment horizontal="right" vertical="center"/>
      <protection hidden="1"/>
    </xf>
    <xf numFmtId="0" fontId="6" fillId="2" borderId="33" xfId="0" applyFont="1" applyFill="1" applyBorder="1" applyAlignment="1" applyProtection="1">
      <alignment horizontal="right" vertical="center"/>
      <protection hidden="1"/>
    </xf>
    <xf numFmtId="49" fontId="6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176" fontId="6" fillId="4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45" xfId="0" applyFont="1" applyFill="1" applyBorder="1" applyAlignment="1" applyProtection="1">
      <alignment horizontal="right" vertical="center"/>
      <protection hidden="1"/>
    </xf>
    <xf numFmtId="0" fontId="6" fillId="2" borderId="38" xfId="0" applyFont="1" applyFill="1" applyBorder="1" applyAlignment="1" applyProtection="1">
      <alignment horizontal="right" vertical="center"/>
      <protection hidden="1"/>
    </xf>
    <xf numFmtId="0" fontId="6" fillId="2" borderId="39" xfId="0" applyFont="1" applyFill="1" applyBorder="1" applyAlignment="1" applyProtection="1">
      <alignment horizontal="right" vertical="center"/>
      <protection hidden="1"/>
    </xf>
    <xf numFmtId="176" fontId="6" fillId="4" borderId="45" xfId="1" applyNumberFormat="1" applyFont="1" applyFill="1" applyBorder="1" applyAlignment="1" applyProtection="1">
      <alignment horizontal="center" vertical="center" wrapText="1"/>
      <protection hidden="1"/>
    </xf>
    <xf numFmtId="176" fontId="6" fillId="4" borderId="38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34" xfId="0" applyFont="1" applyFill="1" applyBorder="1" applyAlignment="1" applyProtection="1">
      <alignment horizontal="left" vertical="center"/>
      <protection hidden="1"/>
    </xf>
    <xf numFmtId="0" fontId="10" fillId="4" borderId="35" xfId="0" applyFont="1" applyFill="1" applyBorder="1" applyAlignment="1" applyProtection="1">
      <alignment horizontal="left" vertical="center"/>
      <protection hidden="1"/>
    </xf>
    <xf numFmtId="0" fontId="10" fillId="4" borderId="19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>
      <alignment horizontal="center" vertical="top" textRotation="255"/>
    </xf>
    <xf numFmtId="0" fontId="6" fillId="4" borderId="8" xfId="0" applyFont="1" applyFill="1" applyBorder="1" applyAlignment="1" applyProtection="1">
      <alignment horizontal="left" vertical="top" wrapText="1" shrinkToFit="1"/>
      <protection hidden="1"/>
    </xf>
    <xf numFmtId="0" fontId="6" fillId="2" borderId="3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horizontal="right" vertical="center"/>
      <protection hidden="1"/>
    </xf>
    <xf numFmtId="0" fontId="6" fillId="2" borderId="31" xfId="0" applyFont="1" applyFill="1" applyBorder="1" applyAlignment="1" applyProtection="1">
      <alignment horizontal="right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7" xfId="0" applyFont="1" applyFill="1" applyBorder="1" applyAlignment="1" applyProtection="1">
      <alignment horizontal="left" vertical="center"/>
      <protection hidden="1"/>
    </xf>
    <xf numFmtId="0" fontId="10" fillId="4" borderId="20" xfId="0" applyFont="1" applyFill="1" applyBorder="1" applyAlignment="1" applyProtection="1">
      <alignment horizontal="left" vertical="center"/>
      <protection hidden="1"/>
    </xf>
    <xf numFmtId="0" fontId="6" fillId="4" borderId="4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10" fillId="4" borderId="22" xfId="0" applyFont="1" applyFill="1" applyBorder="1" applyAlignment="1" applyProtection="1">
      <alignment horizontal="left" vertical="center"/>
      <protection hidden="1"/>
    </xf>
    <xf numFmtId="49" fontId="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38" fontId="3" fillId="0" borderId="47" xfId="1" applyFont="1" applyFill="1" applyBorder="1" applyAlignment="1" applyProtection="1">
      <alignment horizontal="center" vertical="center"/>
      <protection locked="0"/>
    </xf>
    <xf numFmtId="38" fontId="3" fillId="0" borderId="49" xfId="1" applyFont="1" applyFill="1" applyBorder="1" applyAlignment="1" applyProtection="1">
      <alignment horizontal="center" vertical="center"/>
      <protection locked="0"/>
    </xf>
    <xf numFmtId="176" fontId="6" fillId="4" borderId="39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3" fillId="0" borderId="40" xfId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left" vertical="center" wrapText="1" shrinkToFit="1"/>
      <protection locked="0"/>
    </xf>
    <xf numFmtId="0" fontId="0" fillId="0" borderId="38" xfId="0" applyBorder="1" applyAlignment="1" applyProtection="1">
      <alignment horizontal="left" vertical="center" wrapText="1" shrinkToFit="1"/>
      <protection locked="0"/>
    </xf>
    <xf numFmtId="0" fontId="0" fillId="0" borderId="28" xfId="0" applyBorder="1" applyAlignment="1" applyProtection="1">
      <alignment horizontal="left" vertical="center" wrapText="1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29" fillId="2" borderId="0" xfId="3" applyFont="1" applyFill="1" applyAlignment="1">
      <alignment horizontal="right" vertical="center"/>
    </xf>
    <xf numFmtId="0" fontId="30" fillId="2" borderId="0" xfId="3" applyFont="1" applyFill="1" applyAlignment="1">
      <alignment horizontal="center" vertical="center"/>
    </xf>
    <xf numFmtId="0" fontId="11" fillId="2" borderId="26" xfId="3" applyFill="1" applyBorder="1" applyAlignment="1">
      <alignment horizontal="center" vertical="center"/>
    </xf>
    <xf numFmtId="0" fontId="11" fillId="2" borderId="30" xfId="3" applyFill="1" applyBorder="1" applyAlignment="1">
      <alignment horizontal="center" vertical="center"/>
    </xf>
    <xf numFmtId="0" fontId="11" fillId="2" borderId="40" xfId="3" applyFill="1" applyBorder="1" applyAlignment="1">
      <alignment horizontal="center" vertical="center"/>
    </xf>
    <xf numFmtId="0" fontId="0" fillId="2" borderId="26" xfId="3" applyFont="1" applyFill="1" applyBorder="1" applyAlignment="1">
      <alignment horizontal="center" vertical="center"/>
    </xf>
    <xf numFmtId="0" fontId="31" fillId="2" borderId="26" xfId="3" applyFont="1" applyFill="1" applyBorder="1" applyAlignment="1">
      <alignment horizontal="center" vertical="center"/>
    </xf>
    <xf numFmtId="0" fontId="31" fillId="2" borderId="30" xfId="3" applyFont="1" applyFill="1" applyBorder="1" applyAlignment="1">
      <alignment horizontal="center" vertical="center"/>
    </xf>
    <xf numFmtId="0" fontId="31" fillId="2" borderId="40" xfId="3" applyFont="1" applyFill="1" applyBorder="1" applyAlignment="1">
      <alignment horizontal="center" vertical="center"/>
    </xf>
    <xf numFmtId="0" fontId="11" fillId="2" borderId="21" xfId="3" applyFill="1" applyBorder="1" applyAlignment="1">
      <alignment horizontal="center" vertical="center" wrapText="1"/>
    </xf>
    <xf numFmtId="0" fontId="11" fillId="2" borderId="23" xfId="3" applyFill="1" applyBorder="1" applyAlignment="1">
      <alignment vertical="center"/>
    </xf>
    <xf numFmtId="0" fontId="11" fillId="2" borderId="10" xfId="3" applyFill="1" applyBorder="1" applyAlignment="1">
      <alignment horizontal="center" vertical="center"/>
    </xf>
    <xf numFmtId="0" fontId="11" fillId="2" borderId="21" xfId="3" applyFill="1" applyBorder="1" applyAlignment="1">
      <alignment horizontal="center" vertical="center"/>
    </xf>
    <xf numFmtId="0" fontId="11" fillId="2" borderId="23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 wrapText="1"/>
    </xf>
    <xf numFmtId="0" fontId="11" fillId="2" borderId="3" xfId="3" applyFill="1" applyBorder="1" applyAlignment="1">
      <alignment horizontal="center" vertical="center" wrapText="1"/>
    </xf>
    <xf numFmtId="0" fontId="11" fillId="2" borderId="55" xfId="3" applyFill="1" applyBorder="1" applyAlignment="1">
      <alignment vertical="center"/>
    </xf>
    <xf numFmtId="0" fontId="11" fillId="2" borderId="2" xfId="3" applyFill="1" applyBorder="1" applyAlignment="1">
      <alignment horizontal="center" vertical="center"/>
    </xf>
    <xf numFmtId="0" fontId="11" fillId="2" borderId="3" xfId="3" applyFill="1" applyBorder="1" applyAlignment="1">
      <alignment horizontal="center" vertical="center"/>
    </xf>
    <xf numFmtId="0" fontId="11" fillId="2" borderId="55" xfId="3" applyFill="1" applyBorder="1" applyAlignment="1">
      <alignment horizontal="center" vertical="center"/>
    </xf>
    <xf numFmtId="0" fontId="39" fillId="4" borderId="0" xfId="3" applyFont="1" applyFill="1" applyAlignment="1">
      <alignment horizontal="left" vertical="center"/>
    </xf>
    <xf numFmtId="0" fontId="11" fillId="2" borderId="67" xfId="3" applyFill="1" applyBorder="1" applyAlignment="1">
      <alignment horizontal="center" vertical="center" textRotation="255"/>
    </xf>
    <xf numFmtId="0" fontId="11" fillId="2" borderId="41" xfId="3" applyFill="1" applyBorder="1" applyAlignment="1">
      <alignment horizontal="center" vertical="center" textRotation="255"/>
    </xf>
    <xf numFmtId="0" fontId="11" fillId="2" borderId="73" xfId="3" applyFill="1" applyBorder="1" applyAlignment="1">
      <alignment horizontal="center" vertical="center" textRotation="255"/>
    </xf>
    <xf numFmtId="0" fontId="11" fillId="2" borderId="0" xfId="3" applyFill="1" applyAlignment="1">
      <alignment horizontal="center" vertical="center" textRotation="255"/>
    </xf>
    <xf numFmtId="0" fontId="11" fillId="2" borderId="74" xfId="3" applyFill="1" applyBorder="1" applyAlignment="1">
      <alignment horizontal="center" vertical="center" textRotation="255"/>
    </xf>
    <xf numFmtId="0" fontId="11" fillId="2" borderId="75" xfId="3" applyFill="1" applyBorder="1" applyAlignment="1">
      <alignment horizontal="center" vertical="center" textRotation="255"/>
    </xf>
    <xf numFmtId="0" fontId="11" fillId="2" borderId="68" xfId="3" applyFill="1" applyBorder="1" applyAlignment="1">
      <alignment vertical="center" wrapText="1"/>
    </xf>
    <xf numFmtId="0" fontId="0" fillId="2" borderId="68" xfId="0" applyFill="1" applyBorder="1" applyAlignment="1">
      <alignment vertical="center" wrapText="1"/>
    </xf>
    <xf numFmtId="0" fontId="0" fillId="2" borderId="58" xfId="0" applyFill="1" applyBorder="1" applyAlignment="1">
      <alignment vertical="center" wrapText="1"/>
    </xf>
    <xf numFmtId="0" fontId="0" fillId="2" borderId="59" xfId="0" applyFill="1" applyBorder="1" applyAlignment="1">
      <alignment vertical="center" wrapText="1"/>
    </xf>
    <xf numFmtId="0" fontId="18" fillId="4" borderId="69" xfId="3" applyFont="1" applyFill="1" applyBorder="1" applyAlignment="1">
      <alignment horizontal="left" vertical="center" wrapText="1"/>
    </xf>
    <xf numFmtId="0" fontId="18" fillId="4" borderId="70" xfId="3" applyFont="1" applyFill="1" applyBorder="1" applyAlignment="1">
      <alignment horizontal="left" vertical="center" wrapText="1"/>
    </xf>
    <xf numFmtId="0" fontId="18" fillId="4" borderId="71" xfId="3" applyFont="1" applyFill="1" applyBorder="1" applyAlignment="1">
      <alignment horizontal="left" vertical="center" wrapText="1"/>
    </xf>
    <xf numFmtId="0" fontId="18" fillId="4" borderId="72" xfId="3" applyFont="1" applyFill="1" applyBorder="1" applyAlignment="1">
      <alignment horizontal="left" vertical="center" wrapText="1"/>
    </xf>
    <xf numFmtId="0" fontId="29" fillId="4" borderId="36" xfId="3" applyFont="1" applyFill="1" applyBorder="1" applyAlignment="1">
      <alignment horizontal="left" vertical="center" wrapText="1"/>
    </xf>
    <xf numFmtId="0" fontId="29" fillId="4" borderId="4" xfId="3" applyFont="1" applyFill="1" applyBorder="1" applyAlignment="1">
      <alignment horizontal="left" vertical="center" wrapText="1"/>
    </xf>
    <xf numFmtId="0" fontId="29" fillId="4" borderId="27" xfId="3" applyFont="1" applyFill="1" applyBorder="1" applyAlignment="1">
      <alignment horizontal="left" vertical="center" wrapText="1"/>
    </xf>
    <xf numFmtId="0" fontId="29" fillId="4" borderId="66" xfId="3" applyFont="1" applyFill="1" applyBorder="1" applyAlignment="1">
      <alignment horizontal="left" vertical="center" wrapText="1"/>
    </xf>
    <xf numFmtId="0" fontId="29" fillId="4" borderId="16" xfId="3" applyFont="1" applyFill="1" applyBorder="1" applyAlignment="1">
      <alignment horizontal="left" vertical="center" wrapText="1"/>
    </xf>
    <xf numFmtId="0" fontId="29" fillId="4" borderId="17" xfId="3" applyFont="1" applyFill="1" applyBorder="1" applyAlignment="1">
      <alignment horizontal="left" vertical="center" wrapText="1"/>
    </xf>
    <xf numFmtId="0" fontId="29" fillId="4" borderId="20" xfId="3" applyFont="1" applyFill="1" applyBorder="1" applyAlignment="1">
      <alignment horizontal="left" vertical="center" wrapText="1"/>
    </xf>
    <xf numFmtId="0" fontId="29" fillId="4" borderId="16" xfId="3" applyFont="1" applyFill="1" applyBorder="1" applyAlignment="1">
      <alignment horizontal="center" vertical="center"/>
    </xf>
    <xf numFmtId="0" fontId="29" fillId="4" borderId="17" xfId="3" applyFont="1" applyFill="1" applyBorder="1" applyAlignment="1">
      <alignment horizontal="center" vertical="center"/>
    </xf>
    <xf numFmtId="177" fontId="29" fillId="4" borderId="65" xfId="3" applyNumberFormat="1" applyFont="1" applyFill="1" applyBorder="1" applyAlignment="1">
      <alignment horizontal="center" vertical="center"/>
    </xf>
    <xf numFmtId="177" fontId="29" fillId="4" borderId="57" xfId="3" applyNumberFormat="1" applyFont="1" applyFill="1" applyBorder="1" applyAlignment="1">
      <alignment horizontal="center" vertical="center"/>
    </xf>
    <xf numFmtId="0" fontId="29" fillId="4" borderId="65" xfId="3" applyFont="1" applyFill="1" applyBorder="1" applyAlignment="1">
      <alignment horizontal="center" vertical="center"/>
    </xf>
    <xf numFmtId="0" fontId="29" fillId="4" borderId="57" xfId="3" applyFont="1" applyFill="1" applyBorder="1" applyAlignment="1">
      <alignment horizontal="center" vertical="center"/>
    </xf>
    <xf numFmtId="0" fontId="11" fillId="2" borderId="26" xfId="3" applyFill="1" applyBorder="1" applyAlignment="1">
      <alignment horizontal="center" vertical="center" textRotation="255"/>
    </xf>
    <xf numFmtId="0" fontId="11" fillId="2" borderId="40" xfId="3" applyFill="1" applyBorder="1" applyAlignment="1">
      <alignment horizontal="center" vertical="center" textRotation="255"/>
    </xf>
    <xf numFmtId="0" fontId="11" fillId="2" borderId="52" xfId="3" applyFill="1" applyBorder="1" applyAlignment="1">
      <alignment horizontal="center" vertical="center" textRotation="255"/>
    </xf>
    <xf numFmtId="0" fontId="11" fillId="2" borderId="54" xfId="3" applyFill="1" applyBorder="1" applyAlignment="1">
      <alignment horizontal="center" vertical="center" textRotation="255"/>
    </xf>
    <xf numFmtId="0" fontId="11" fillId="2" borderId="2" xfId="3" applyFill="1" applyBorder="1" applyAlignment="1">
      <alignment horizontal="center" vertical="center" textRotation="255"/>
    </xf>
    <xf numFmtId="0" fontId="11" fillId="2" borderId="55" xfId="3" applyFill="1" applyBorder="1" applyAlignment="1">
      <alignment horizontal="center" vertical="center" textRotation="255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11" fillId="2" borderId="46" xfId="3" applyFill="1" applyBorder="1" applyAlignment="1">
      <alignment horizontal="center" vertical="center"/>
    </xf>
    <xf numFmtId="0" fontId="11" fillId="2" borderId="35" xfId="3" applyFill="1" applyBorder="1" applyAlignment="1">
      <alignment horizontal="center" vertical="center"/>
    </xf>
    <xf numFmtId="0" fontId="11" fillId="2" borderId="19" xfId="3" applyFill="1" applyBorder="1" applyAlignment="1">
      <alignment horizontal="center" vertical="center"/>
    </xf>
    <xf numFmtId="0" fontId="11" fillId="2" borderId="16" xfId="3" applyFill="1" applyBorder="1" applyAlignment="1">
      <alignment horizontal="center" vertical="center"/>
    </xf>
    <xf numFmtId="0" fontId="11" fillId="2" borderId="17" xfId="3" applyFill="1" applyBorder="1" applyAlignment="1">
      <alignment horizontal="center" vertical="center"/>
    </xf>
    <xf numFmtId="0" fontId="11" fillId="2" borderId="20" xfId="3" applyFill="1" applyBorder="1" applyAlignment="1">
      <alignment horizontal="center" vertical="center"/>
    </xf>
    <xf numFmtId="0" fontId="11" fillId="2" borderId="61" xfId="3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40" xfId="0" applyFill="1" applyBorder="1" applyAlignment="1"/>
    <xf numFmtId="0" fontId="0" fillId="2" borderId="52" xfId="0" applyFill="1" applyBorder="1" applyAlignment="1"/>
    <xf numFmtId="0" fontId="0" fillId="2" borderId="54" xfId="0" applyFill="1" applyBorder="1" applyAlignment="1"/>
    <xf numFmtId="0" fontId="0" fillId="2" borderId="2" xfId="0" applyFill="1" applyBorder="1" applyAlignment="1"/>
    <xf numFmtId="0" fontId="0" fillId="2" borderId="55" xfId="0" applyFill="1" applyBorder="1" applyAlignment="1"/>
    <xf numFmtId="0" fontId="0" fillId="2" borderId="26" xfId="3" applyFont="1" applyFill="1" applyBorder="1" applyAlignment="1">
      <alignment horizontal="center" vertical="center" wrapText="1"/>
    </xf>
    <xf numFmtId="0" fontId="0" fillId="2" borderId="5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2" borderId="46" xfId="3" applyFill="1" applyBorder="1" applyAlignment="1">
      <alignment horizontal="center" vertical="center" wrapText="1"/>
    </xf>
    <xf numFmtId="0" fontId="11" fillId="2" borderId="35" xfId="0" applyFont="1" applyFill="1" applyBorder="1" applyAlignment="1"/>
    <xf numFmtId="0" fontId="11" fillId="2" borderId="19" xfId="0" applyFont="1" applyFill="1" applyBorder="1" applyAlignment="1"/>
    <xf numFmtId="0" fontId="11" fillId="2" borderId="25" xfId="3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31" fillId="2" borderId="16" xfId="3" applyFont="1" applyFill="1" applyBorder="1" applyAlignment="1">
      <alignment horizontal="center" vertical="center" wrapText="1"/>
    </xf>
    <xf numFmtId="0" fontId="0" fillId="2" borderId="20" xfId="0" applyFill="1" applyBorder="1" applyAlignment="1"/>
    <xf numFmtId="0" fontId="11" fillId="2" borderId="26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7" fillId="2" borderId="4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6" xfId="3" applyFill="1" applyBorder="1" applyAlignment="1">
      <alignment horizontal="right" vertical="center" indent="1"/>
    </xf>
    <xf numFmtId="0" fontId="0" fillId="2" borderId="17" xfId="0" applyFill="1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11" fillId="2" borderId="2" xfId="3" applyFill="1" applyBorder="1" applyAlignment="1">
      <alignment horizontal="center" vertical="center" wrapText="1"/>
    </xf>
    <xf numFmtId="0" fontId="11" fillId="2" borderId="44" xfId="3" applyFill="1" applyBorder="1" applyAlignment="1">
      <alignment horizontal="right" vertical="center" indent="1"/>
    </xf>
    <xf numFmtId="0" fontId="0" fillId="2" borderId="38" xfId="0" applyFill="1" applyBorder="1" applyAlignment="1"/>
    <xf numFmtId="0" fontId="11" fillId="2" borderId="38" xfId="3" applyFill="1" applyBorder="1" applyAlignment="1">
      <alignment horizontal="right" vertical="center" indent="1"/>
    </xf>
    <xf numFmtId="0" fontId="0" fillId="2" borderId="28" xfId="0" applyFill="1" applyBorder="1" applyAlignment="1"/>
    <xf numFmtId="1" fontId="29" fillId="4" borderId="16" xfId="3" applyNumberFormat="1" applyFont="1" applyFill="1" applyBorder="1" applyAlignment="1">
      <alignment horizontal="center" vertical="center"/>
    </xf>
    <xf numFmtId="1" fontId="29" fillId="4" borderId="17" xfId="3" applyNumberFormat="1" applyFont="1" applyFill="1" applyBorder="1" applyAlignment="1">
      <alignment horizontal="center" vertical="center"/>
    </xf>
    <xf numFmtId="178" fontId="29" fillId="4" borderId="65" xfId="3" applyNumberFormat="1" applyFont="1" applyFill="1" applyBorder="1" applyAlignment="1">
      <alignment horizontal="center" vertical="center"/>
    </xf>
    <xf numFmtId="178" fontId="29" fillId="4" borderId="57" xfId="3" applyNumberFormat="1" applyFont="1" applyFill="1" applyBorder="1" applyAlignment="1">
      <alignment horizontal="center" vertical="center"/>
    </xf>
    <xf numFmtId="0" fontId="29" fillId="4" borderId="56" xfId="3" applyFont="1" applyFill="1" applyBorder="1" applyAlignment="1">
      <alignment horizontal="left" vertical="center" wrapText="1"/>
    </xf>
    <xf numFmtId="0" fontId="11" fillId="2" borderId="44" xfId="3" applyFill="1" applyBorder="1" applyAlignment="1">
      <alignment horizontal="center" vertical="center"/>
    </xf>
    <xf numFmtId="0" fontId="11" fillId="2" borderId="38" xfId="3" applyFill="1" applyBorder="1" applyAlignment="1">
      <alignment horizontal="center" vertical="center"/>
    </xf>
    <xf numFmtId="0" fontId="11" fillId="2" borderId="18" xfId="3" applyFill="1" applyBorder="1" applyAlignment="1">
      <alignment horizontal="center" vertical="center"/>
    </xf>
    <xf numFmtId="0" fontId="11" fillId="2" borderId="28" xfId="3" applyFill="1" applyBorder="1" applyAlignment="1">
      <alignment horizontal="center" vertical="center"/>
    </xf>
    <xf numFmtId="0" fontId="11" fillId="2" borderId="17" xfId="3" applyFill="1" applyBorder="1" applyAlignment="1">
      <alignment horizontal="right" vertical="center" indent="1"/>
    </xf>
    <xf numFmtId="0" fontId="11" fillId="2" borderId="60" xfId="3" applyFill="1" applyBorder="1" applyAlignment="1">
      <alignment horizontal="center" vertical="center"/>
    </xf>
    <xf numFmtId="0" fontId="11" fillId="2" borderId="49" xfId="3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 xr:uid="{F4AEF0B5-FDD9-4F09-BE82-BFAE3EC504EC}"/>
    <cellStyle name="標準 3" xfId="5" xr:uid="{B8143898-057E-458D-A8D4-5642D65731D7}"/>
    <cellStyle name="標準_Sheet1" xfId="2" xr:uid="{00000000-0005-0000-0000-000002000000}"/>
    <cellStyle name="標準_試験　アスファルト様式" xfId="3" xr:uid="{57CEBD1C-CBA5-43B2-9491-5DEF6CD2D4EE}"/>
  </cellStyles>
  <dxfs count="12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T$44" lockText="1" noThreeD="1"/>
</file>

<file path=xl/ctrlProps/ctrlProp2.xml><?xml version="1.0" encoding="utf-8"?>
<formControlPr xmlns="http://schemas.microsoft.com/office/spreadsheetml/2009/9/main" objectType="CheckBox" fmlaLink="$AT$51" lockText="1" noThreeD="1"/>
</file>

<file path=xl/ctrlProps/ctrlProp3.xml><?xml version="1.0" encoding="utf-8"?>
<formControlPr xmlns="http://schemas.microsoft.com/office/spreadsheetml/2009/9/main" objectType="CheckBox" fmlaLink="$AU$29" lockText="1" noThreeD="1"/>
</file>

<file path=xl/ctrlProps/ctrlProp4.xml><?xml version="1.0" encoding="utf-8"?>
<formControlPr xmlns="http://schemas.microsoft.com/office/spreadsheetml/2009/9/main" objectType="CheckBox" fmlaLink="$AV$29" lockText="1" noThreeD="1"/>
</file>

<file path=xl/ctrlProps/ctrlProp5.xml><?xml version="1.0" encoding="utf-8"?>
<formControlPr xmlns="http://schemas.microsoft.com/office/spreadsheetml/2009/9/main" objectType="CheckBox" fmlaLink="$AT$29" lockText="1" noThreeD="1"/>
</file>

<file path=xl/ctrlProps/ctrlProp6.xml><?xml version="1.0" encoding="utf-8"?>
<formControlPr xmlns="http://schemas.microsoft.com/office/spreadsheetml/2009/9/main" objectType="CheckBox" fmlaLink="$AW$29" lockText="1" noThreeD="1"/>
</file>

<file path=xl/ctrlProps/ctrlProp7.xml><?xml version="1.0" encoding="utf-8"?>
<formControlPr xmlns="http://schemas.microsoft.com/office/spreadsheetml/2009/9/main" objectType="CheckBox" fmlaLink="$AT$44" lockText="1" noThreeD="1"/>
</file>

<file path=xl/ctrlProps/ctrlProp8.xml><?xml version="1.0" encoding="utf-8"?>
<formControlPr xmlns="http://schemas.microsoft.com/office/spreadsheetml/2009/9/main" objectType="CheckBox" fmlaLink="$AT$51" lockText="1" noThreeD="1"/>
</file>

<file path=xl/ctrlProps/ctrlProp9.xml><?xml version="1.0" encoding="utf-8"?>
<formControlPr xmlns="http://schemas.microsoft.com/office/spreadsheetml/2009/9/main" objectType="CheckBox" fmlaLink="$AU$29" lockText="1" noThreeD="1"/>
</file>

<file path=xl/ctrlProps/ctrlProp10.xml><?xml version="1.0" encoding="utf-8"?>
<formControlPr xmlns="http://schemas.microsoft.com/office/spreadsheetml/2009/9/main" objectType="CheckBox" fmlaLink="$AV$29" lockText="1" noThreeD="1"/>
</file>

<file path=xl/ctrlProps/ctrlProp11.xml><?xml version="1.0" encoding="utf-8"?>
<formControlPr xmlns="http://schemas.microsoft.com/office/spreadsheetml/2009/9/main" objectType="CheckBox" fmlaLink="$AT$29" lockText="1" noThreeD="1"/>
</file>

<file path=xl/ctrlProps/ctrlProp12.xml><?xml version="1.0" encoding="utf-8"?>
<formControlPr xmlns="http://schemas.microsoft.com/office/spreadsheetml/2009/9/main" objectType="CheckBox" fmlaLink="$AW$29" lockText="1" noThreeD="1"/>
</file>

<file path=xl/ctrlProps/ctrlProp13.xml><?xml version="1.0" encoding="utf-8"?>
<formControlPr xmlns="http://schemas.microsoft.com/office/spreadsheetml/2009/9/main" objectType="CheckBox" fmlaLink="$AT$44" lockText="1" noThreeD="1"/>
</file>

<file path=xl/ctrlProps/ctrlProp14.xml><?xml version="1.0" encoding="utf-8"?>
<formControlPr xmlns="http://schemas.microsoft.com/office/spreadsheetml/2009/9/main" objectType="CheckBox" fmlaLink="$AT$51" lockText="1" noThreeD="1"/>
</file>

<file path=xl/ctrlProps/ctrlProp15.xml><?xml version="1.0" encoding="utf-8"?>
<formControlPr xmlns="http://schemas.microsoft.com/office/spreadsheetml/2009/9/main" objectType="CheckBox" fmlaLink="$AU$29" lockText="1" noThreeD="1"/>
</file>

<file path=xl/ctrlProps/ctrlProp16.xml><?xml version="1.0" encoding="utf-8"?>
<formControlPr xmlns="http://schemas.microsoft.com/office/spreadsheetml/2009/9/main" objectType="CheckBox" fmlaLink="$AV$29" lockText="1" noThreeD="1"/>
</file>

<file path=xl/ctrlProps/ctrlProp17.xml><?xml version="1.0" encoding="utf-8"?>
<formControlPr xmlns="http://schemas.microsoft.com/office/spreadsheetml/2009/9/main" objectType="CheckBox" fmlaLink="$AT$29" lockText="1" noThreeD="1"/>
</file>

<file path=xl/ctrlProps/ctrlProp18.xml><?xml version="1.0" encoding="utf-8"?>
<formControlPr xmlns="http://schemas.microsoft.com/office/spreadsheetml/2009/9/main" objectType="CheckBox" fmlaLink="$AW$29" lockText="1" noThreeD="1"/>
</file>

<file path=xl/ctrlProps/ctrlProp19.xml><?xml version="1.0" encoding="utf-8"?>
<formControlPr xmlns="http://schemas.microsoft.com/office/spreadsheetml/2009/9/main" objectType="CheckBox" fmlaLink="$AT$44" lockText="1" noThreeD="1"/>
</file>

<file path=xl/ctrlProps/ctrlProp20.xml><?xml version="1.0" encoding="utf-8"?>
<formControlPr xmlns="http://schemas.microsoft.com/office/spreadsheetml/2009/9/main" objectType="CheckBox" fmlaLink="$AT$51" lockText="1" noThreeD="1"/>
</file>

<file path=xl/ctrlProps/ctrlProp21.xml><?xml version="1.0" encoding="utf-8"?>
<formControlPr xmlns="http://schemas.microsoft.com/office/spreadsheetml/2009/9/main" objectType="CheckBox" fmlaLink="$AU$29" lockText="1" noThreeD="1"/>
</file>

<file path=xl/ctrlProps/ctrlProp22.xml><?xml version="1.0" encoding="utf-8"?>
<formControlPr xmlns="http://schemas.microsoft.com/office/spreadsheetml/2009/9/main" objectType="CheckBox" fmlaLink="$AV$29" lockText="1" noThreeD="1"/>
</file>

<file path=xl/ctrlProps/ctrlProp23.xml><?xml version="1.0" encoding="utf-8"?>
<formControlPr xmlns="http://schemas.microsoft.com/office/spreadsheetml/2009/9/main" objectType="CheckBox" fmlaLink="$AT$29" lockText="1" noThreeD="1"/>
</file>

<file path=xl/ctrlProps/ctrlProp24.xml><?xml version="1.0" encoding="utf-8"?>
<formControlPr xmlns="http://schemas.microsoft.com/office/spreadsheetml/2009/9/main" objectType="CheckBox" fmlaLink="$AW$29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アスファルト試験依頼書!$AT$44" lockText="1" noThreeD="1"/>
</file>

<file path=xl/ctrlProps/ctrlProp27.xml><?xml version="1.0" encoding="utf-8"?>
<formControlPr xmlns="http://schemas.microsoft.com/office/spreadsheetml/2009/9/main" objectType="CheckBox" fmlaLink="アスファルト試験依頼書!$AT$44" lockText="1" noThreeD="1"/>
</file>

<file path=xl/ctrlProps/ctrlProp28.xml><?xml version="1.0" encoding="utf-8"?>
<formControlPr xmlns="http://schemas.microsoft.com/office/spreadsheetml/2009/9/main" objectType="CheckBox" fmlaLink="アスファルト試験依頼書!$AT$44" lockText="1" noThreeD="1"/>
</file>

<file path=xl/ctrlProps/ctrlProp29.xml><?xml version="1.0" encoding="utf-8"?>
<formControlPr xmlns="http://schemas.microsoft.com/office/spreadsheetml/2009/9/main" objectType="CheckBox" fmlaLink="アスファルト試験依頼書!$AT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43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08775" y="370417"/>
          <a:ext cx="2402417" cy="836083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411258" y="189442"/>
          <a:ext cx="1134534" cy="1026583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180975</xdr:colOff>
      <xdr:row>56</xdr:row>
      <xdr:rowOff>29117</xdr:rowOff>
    </xdr:from>
    <xdr:to>
      <xdr:col>32</xdr:col>
      <xdr:colOff>57150</xdr:colOff>
      <xdr:row>61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631392" y="14369534"/>
          <a:ext cx="1125008" cy="994833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70185</xdr:colOff>
      <xdr:row>37</xdr:row>
      <xdr:rowOff>152759</xdr:rowOff>
    </xdr:from>
    <xdr:to>
      <xdr:col>43</xdr:col>
      <xdr:colOff>542528</xdr:colOff>
      <xdr:row>44</xdr:row>
      <xdr:rowOff>50271</xdr:rowOff>
    </xdr:to>
    <xdr:grpSp>
      <xdr:nvGrpSpPr>
        <xdr:cNvPr id="60487" name="グループ化 27">
          <a:extLst>
            <a:ext uri="{FF2B5EF4-FFF2-40B4-BE49-F238E27FC236}">
              <a16:creationId xmlns:a16="http://schemas.microsoft.com/office/drawing/2014/main" id="{00000000-0008-0000-0000-000047EC0000}"/>
            </a:ext>
          </a:extLst>
        </xdr:cNvPr>
        <xdr:cNvGrpSpPr>
          <a:grpSpLocks/>
        </xdr:cNvGrpSpPr>
      </xdr:nvGrpSpPr>
      <xdr:grpSpPr bwMode="auto">
        <a:xfrm>
          <a:off x="7975935" y="10672592"/>
          <a:ext cx="1134860" cy="1262762"/>
          <a:chOff x="6426868" y="11500184"/>
          <a:chExt cx="1273343" cy="1193131"/>
        </a:xfrm>
      </xdr:grpSpPr>
      <xdr:sp macro="" textlink="">
        <xdr:nvSpPr>
          <xdr:cNvPr id="60488" name="テキスト ボックス 60487">
            <a:extLst>
              <a:ext uri="{FF2B5EF4-FFF2-40B4-BE49-F238E27FC236}">
                <a16:creationId xmlns:a16="http://schemas.microsoft.com/office/drawing/2014/main" id="{00000000-0008-0000-0000-000048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9" name="直線コネクタ 29">
            <a:extLst>
              <a:ext uri="{FF2B5EF4-FFF2-40B4-BE49-F238E27FC236}">
                <a16:creationId xmlns:a16="http://schemas.microsoft.com/office/drawing/2014/main" id="{00000000-0008-0000-0000-000049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11619</xdr:colOff>
      <xdr:row>45</xdr:row>
      <xdr:rowOff>68107</xdr:rowOff>
    </xdr:from>
    <xdr:to>
      <xdr:col>36</xdr:col>
      <xdr:colOff>29040</xdr:colOff>
      <xdr:row>54</xdr:row>
      <xdr:rowOff>125802</xdr:rowOff>
    </xdr:to>
    <xdr:grpSp>
      <xdr:nvGrpSpPr>
        <xdr:cNvPr id="60508" name="グループ化 60507">
          <a:extLst>
            <a:ext uri="{FF2B5EF4-FFF2-40B4-BE49-F238E27FC236}">
              <a16:creationId xmlns:a16="http://schemas.microsoft.com/office/drawing/2014/main" id="{00000000-0008-0000-0000-00005CEC0000}"/>
            </a:ext>
          </a:extLst>
        </xdr:cNvPr>
        <xdr:cNvGrpSpPr/>
      </xdr:nvGrpSpPr>
      <xdr:grpSpPr>
        <a:xfrm>
          <a:off x="96286" y="12207190"/>
          <a:ext cx="7436337" cy="1899195"/>
          <a:chOff x="61574" y="10262858"/>
          <a:chExt cx="7377002" cy="1123069"/>
        </a:xfrm>
      </xdr:grpSpPr>
      <xdr:grpSp>
        <xdr:nvGrpSpPr>
          <xdr:cNvPr id="60505" name="グループ化 60504">
            <a:extLst>
              <a:ext uri="{FF2B5EF4-FFF2-40B4-BE49-F238E27FC236}">
                <a16:creationId xmlns:a16="http://schemas.microsoft.com/office/drawing/2014/main" id="{00000000-0008-0000-0000-000059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417" name="Check Box 1" hidden="1">
                  <a:extLst>
                    <a:ext uri="{63B3BB69-23CF-44E3-9099-C40C66FF867C}">
                      <a14:compatExt spid="_x0000_s60417"/>
                    </a:ext>
                    <a:ext uri="{FF2B5EF4-FFF2-40B4-BE49-F238E27FC236}">
                      <a16:creationId xmlns:a16="http://schemas.microsoft.com/office/drawing/2014/main" id="{00000000-0008-0000-0000-000001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04" name="テキスト ボックス 60503">
              <a:extLs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507" name="グループ化 60506">
            <a:extLst>
              <a:ext uri="{FF2B5EF4-FFF2-40B4-BE49-F238E27FC236}">
                <a16:creationId xmlns:a16="http://schemas.microsoft.com/office/drawing/2014/main" id="{00000000-0008-0000-0000-00005BEC0000}"/>
              </a:ext>
            </a:extLst>
          </xdr:cNvPr>
          <xdr:cNvGrpSpPr/>
        </xdr:nvGrpSpPr>
        <xdr:grpSpPr>
          <a:xfrm>
            <a:off x="61574" y="10907944"/>
            <a:ext cx="7377002" cy="477983"/>
            <a:chOff x="61574" y="10907944"/>
            <a:chExt cx="7377002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418" name="Check Box 2" hidden="1">
                  <a:extLst>
                    <a:ext uri="{63B3BB69-23CF-44E3-9099-C40C66FF867C}">
                      <a14:compatExt spid="_x0000_s60418"/>
                    </a:ext>
                    <a:ext uri="{FF2B5EF4-FFF2-40B4-BE49-F238E27FC236}">
                      <a16:creationId xmlns:a16="http://schemas.microsoft.com/office/drawing/2014/main" id="{00000000-0008-0000-0000-000002EC0000}"/>
                    </a:ext>
                  </a:extLst>
                </xdr:cNvPr>
                <xdr:cNvSpPr/>
              </xdr:nvSpPr>
              <xdr:spPr bwMode="auto">
                <a:xfrm>
                  <a:off x="61574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06" name="テキスト ボックス 60505">
              <a:extLs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34</xdr:row>
      <xdr:rowOff>180476</xdr:rowOff>
    </xdr:from>
    <xdr:to>
      <xdr:col>29</xdr:col>
      <xdr:colOff>40105</xdr:colOff>
      <xdr:row>35</xdr:row>
      <xdr:rowOff>250658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70711" y="8672765"/>
          <a:ext cx="5775157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119327</xdr:colOff>
          <xdr:row>34</xdr:row>
          <xdr:rowOff>42</xdr:rowOff>
        </xdr:from>
        <xdr:to>
          <xdr:col>21</xdr:col>
          <xdr:colOff>78226</xdr:colOff>
          <xdr:row>34</xdr:row>
          <xdr:rowOff>210557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1664494" y="9726125"/>
              <a:ext cx="2858732" cy="210515"/>
              <a:chOff x="1613239" y="11136813"/>
              <a:chExt cx="2846476" cy="253861"/>
            </a:xfrm>
          </xdr:grpSpPr>
          <xdr:sp macro="" textlink="">
            <xdr:nvSpPr>
              <xdr:cNvPr id="60517" name="Check Box 101" hidden="1">
                <a:extLst>
                  <a:ext uri="{63B3BB69-23CF-44E3-9099-C40C66FF867C}">
                    <a14:compatExt spid="_x0000_s60517"/>
                  </a:ext>
                  <a:ext uri="{FF2B5EF4-FFF2-40B4-BE49-F238E27FC236}">
                    <a16:creationId xmlns:a16="http://schemas.microsoft.com/office/drawing/2014/main" id="{00000000-0008-0000-0000-000065EC0000}"/>
                  </a:ext>
                </a:extLst>
              </xdr:cNvPr>
              <xdr:cNvSpPr/>
            </xdr:nvSpPr>
            <xdr:spPr bwMode="auto">
              <a:xfrm>
                <a:off x="1613239" y="11156711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57" name="グループ化 56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GrpSpPr/>
            </xdr:nvGrpSpPr>
            <xdr:grpSpPr>
              <a:xfrm>
                <a:off x="2264944" y="11136813"/>
                <a:ext cx="2194771" cy="253861"/>
                <a:chOff x="1643313" y="10886155"/>
                <a:chExt cx="2194771" cy="253861"/>
              </a:xfrm>
            </xdr:grpSpPr>
            <xdr:sp macro="" textlink="">
              <xdr:nvSpPr>
                <xdr:cNvPr id="60518" name="Check Box 102" hidden="1">
                  <a:extLst>
                    <a:ext uri="{63B3BB69-23CF-44E3-9099-C40C66FF867C}">
                      <a14:compatExt spid="_x0000_s60518"/>
                    </a:ext>
                    <a:ext uri="{FF2B5EF4-FFF2-40B4-BE49-F238E27FC236}">
                      <a16:creationId xmlns:a16="http://schemas.microsoft.com/office/drawing/2014/main" id="{00000000-0008-0000-0000-000066EC0000}"/>
                    </a:ext>
                  </a:extLst>
                </xdr:cNvPr>
                <xdr:cNvSpPr/>
              </xdr:nvSpPr>
              <xdr:spPr bwMode="auto">
                <a:xfrm>
                  <a:off x="3167464" y="10905330"/>
                  <a:ext cx="670620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19" name="Check Box 103" hidden="1">
                  <a:extLst>
                    <a:ext uri="{63B3BB69-23CF-44E3-9099-C40C66FF867C}">
                      <a14:compatExt spid="_x0000_s60519"/>
                    </a:ext>
                    <a:ext uri="{FF2B5EF4-FFF2-40B4-BE49-F238E27FC236}">
                      <a16:creationId xmlns:a16="http://schemas.microsoft.com/office/drawing/2014/main" id="{00000000-0008-0000-0000-000067EC0000}"/>
                    </a:ext>
                  </a:extLst>
                </xdr:cNvPr>
                <xdr:cNvSpPr/>
              </xdr:nvSpPr>
              <xdr:spPr bwMode="auto">
                <a:xfrm>
                  <a:off x="1643313" y="10886589"/>
                  <a:ext cx="670611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20" name="Check Box 104" hidden="1">
                  <a:extLst>
                    <a:ext uri="{63B3BB69-23CF-44E3-9099-C40C66FF867C}">
                      <a14:compatExt spid="_x0000_s60520"/>
                    </a:ext>
                    <a:ext uri="{FF2B5EF4-FFF2-40B4-BE49-F238E27FC236}">
                      <a16:creationId xmlns:a16="http://schemas.microsoft.com/office/drawing/2014/main" id="{00000000-0008-0000-0000-000068EC0000}"/>
                    </a:ext>
                  </a:extLst>
                </xdr:cNvPr>
                <xdr:cNvSpPr/>
              </xdr:nvSpPr>
              <xdr:spPr bwMode="auto">
                <a:xfrm>
                  <a:off x="2394953" y="10886155"/>
                  <a:ext cx="833509" cy="2538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63</xdr:col>
      <xdr:colOff>131343</xdr:colOff>
      <xdr:row>30</xdr:row>
      <xdr:rowOff>178971</xdr:rowOff>
    </xdr:from>
    <xdr:to>
      <xdr:col>70</xdr:col>
      <xdr:colOff>67936</xdr:colOff>
      <xdr:row>44</xdr:row>
      <xdr:rowOff>123823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9243593" y="8867888"/>
          <a:ext cx="4900176" cy="3141018"/>
          <a:chOff x="8965089" y="8736857"/>
          <a:chExt cx="3639142" cy="2884853"/>
        </a:xfrm>
      </xdr:grpSpPr>
      <xdr:sp macro="" textlink="">
        <xdr:nvSpPr>
          <xdr:cNvPr id="26" name="左矢印 120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8965089" y="880656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9270481" y="8736857"/>
            <a:ext cx="3333750" cy="288485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11619</xdr:colOff>
      <xdr:row>100</xdr:row>
      <xdr:rowOff>68107</xdr:rowOff>
    </xdr:from>
    <xdr:to>
      <xdr:col>36</xdr:col>
      <xdr:colOff>29040</xdr:colOff>
      <xdr:row>109</xdr:row>
      <xdr:rowOff>125802</xdr:rowOff>
    </xdr:to>
    <xdr:grpSp>
      <xdr:nvGrpSpPr>
        <xdr:cNvPr id="60491" name="グループ化 60490">
          <a:extLst>
            <a:ext uri="{FF2B5EF4-FFF2-40B4-BE49-F238E27FC236}">
              <a16:creationId xmlns:a16="http://schemas.microsoft.com/office/drawing/2014/main" id="{00000000-0008-0000-0000-00004BEC0000}"/>
            </a:ext>
          </a:extLst>
        </xdr:cNvPr>
        <xdr:cNvGrpSpPr/>
      </xdr:nvGrpSpPr>
      <xdr:grpSpPr>
        <a:xfrm>
          <a:off x="96286" y="26547607"/>
          <a:ext cx="7436337" cy="1899195"/>
          <a:chOff x="61574" y="10262858"/>
          <a:chExt cx="7377002" cy="1123069"/>
        </a:xfrm>
      </xdr:grpSpPr>
      <xdr:grpSp>
        <xdr:nvGrpSpPr>
          <xdr:cNvPr id="60492" name="グループ化 60491">
            <a:extLst>
              <a:ext uri="{FF2B5EF4-FFF2-40B4-BE49-F238E27FC236}">
                <a16:creationId xmlns:a16="http://schemas.microsoft.com/office/drawing/2014/main" id="{00000000-0008-0000-0000-00004C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45" name="Check Box 129" hidden="1">
                  <a:extLst>
                    <a:ext uri="{63B3BB69-23CF-44E3-9099-C40C66FF867C}">
                      <a14:compatExt spid="_x0000_s60545"/>
                    </a:ext>
                    <a:ext uri="{FF2B5EF4-FFF2-40B4-BE49-F238E27FC236}">
                      <a16:creationId xmlns:a16="http://schemas.microsoft.com/office/drawing/2014/main" id="{00000000-0008-0000-0000-000081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496" name="テキスト ボックス 60495">
              <a:extLst>
                <a:ext uri="{FF2B5EF4-FFF2-40B4-BE49-F238E27FC236}">
                  <a16:creationId xmlns:a16="http://schemas.microsoft.com/office/drawing/2014/main" id="{00000000-0008-0000-0000-000050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493" name="グループ化 60492">
            <a:extLst>
              <a:ext uri="{FF2B5EF4-FFF2-40B4-BE49-F238E27FC236}">
                <a16:creationId xmlns:a16="http://schemas.microsoft.com/office/drawing/2014/main" id="{00000000-0008-0000-0000-00004DEC0000}"/>
              </a:ext>
            </a:extLst>
          </xdr:cNvPr>
          <xdr:cNvGrpSpPr/>
        </xdr:nvGrpSpPr>
        <xdr:grpSpPr>
          <a:xfrm>
            <a:off x="61574" y="10907944"/>
            <a:ext cx="7377002" cy="477983"/>
            <a:chOff x="61574" y="10907944"/>
            <a:chExt cx="7377002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46" name="Check Box 130" hidden="1">
                  <a:extLst>
                    <a:ext uri="{63B3BB69-23CF-44E3-9099-C40C66FF867C}">
                      <a14:compatExt spid="_x0000_s60546"/>
                    </a:ext>
                    <a:ext uri="{FF2B5EF4-FFF2-40B4-BE49-F238E27FC236}">
                      <a16:creationId xmlns:a16="http://schemas.microsoft.com/office/drawing/2014/main" id="{00000000-0008-0000-0000-000082EC0000}"/>
                    </a:ext>
                  </a:extLst>
                </xdr:cNvPr>
                <xdr:cNvSpPr/>
              </xdr:nvSpPr>
              <xdr:spPr bwMode="auto">
                <a:xfrm>
                  <a:off x="61574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494" name="テキスト ボックス 60493">
              <a:extLst>
                <a:ext uri="{FF2B5EF4-FFF2-40B4-BE49-F238E27FC236}">
                  <a16:creationId xmlns:a16="http://schemas.microsoft.com/office/drawing/2014/main" id="{00000000-0008-0000-0000-00004E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89</xdr:row>
      <xdr:rowOff>180476</xdr:rowOff>
    </xdr:from>
    <xdr:to>
      <xdr:col>29</xdr:col>
      <xdr:colOff>40105</xdr:colOff>
      <xdr:row>90</xdr:row>
      <xdr:rowOff>250658</xdr:rowOff>
    </xdr:to>
    <xdr:sp macro="" textlink="">
      <xdr:nvSpPr>
        <xdr:cNvPr id="60497" name="テキスト ボックス 60496">
          <a:extLst>
            <a:ext uri="{FF2B5EF4-FFF2-40B4-BE49-F238E27FC236}">
              <a16:creationId xmlns:a16="http://schemas.microsoft.com/office/drawing/2014/main" id="{00000000-0008-0000-0000-000051EC0000}"/>
            </a:ext>
          </a:extLst>
        </xdr:cNvPr>
        <xdr:cNvSpPr txBox="1"/>
      </xdr:nvSpPr>
      <xdr:spPr>
        <a:xfrm>
          <a:off x="310816" y="9685423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119327</xdr:colOff>
          <xdr:row>89</xdr:row>
          <xdr:rowOff>61</xdr:rowOff>
        </xdr:from>
        <xdr:to>
          <xdr:col>21</xdr:col>
          <xdr:colOff>78208</xdr:colOff>
          <xdr:row>89</xdr:row>
          <xdr:rowOff>206856</xdr:rowOff>
        </xdr:to>
        <xdr:grpSp>
          <xdr:nvGrpSpPr>
            <xdr:cNvPr id="60498" name="グループ化 60497">
              <a:extLst>
                <a:ext uri="{FF2B5EF4-FFF2-40B4-BE49-F238E27FC236}">
                  <a16:creationId xmlns:a16="http://schemas.microsoft.com/office/drawing/2014/main" id="{00000000-0008-0000-0000-000052EC0000}"/>
                </a:ext>
              </a:extLst>
            </xdr:cNvPr>
            <xdr:cNvGrpSpPr/>
          </xdr:nvGrpSpPr>
          <xdr:grpSpPr>
            <a:xfrm>
              <a:off x="1664494" y="24066561"/>
              <a:ext cx="2858714" cy="206795"/>
              <a:chOff x="1613239" y="11136835"/>
              <a:chExt cx="2846458" cy="249375"/>
            </a:xfrm>
          </xdr:grpSpPr>
          <xdr:sp macro="" textlink="">
            <xdr:nvSpPr>
              <xdr:cNvPr id="60547" name="Check Box 131" hidden="1">
                <a:extLst>
                  <a:ext uri="{63B3BB69-23CF-44E3-9099-C40C66FF867C}">
                    <a14:compatExt spid="_x0000_s60547"/>
                  </a:ext>
                  <a:ext uri="{FF2B5EF4-FFF2-40B4-BE49-F238E27FC236}">
                    <a16:creationId xmlns:a16="http://schemas.microsoft.com/office/drawing/2014/main" id="{00000000-0008-0000-0000-000083EC0000}"/>
                  </a:ext>
                </a:extLst>
              </xdr:cNvPr>
              <xdr:cNvSpPr/>
            </xdr:nvSpPr>
            <xdr:spPr bwMode="auto">
              <a:xfrm>
                <a:off x="1613239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09" name="グループ化 60508">
                <a:extLst>
                  <a:ext uri="{FF2B5EF4-FFF2-40B4-BE49-F238E27FC236}">
                    <a16:creationId xmlns:a16="http://schemas.microsoft.com/office/drawing/2014/main" id="{00000000-0008-0000-0000-00005DEC0000}"/>
                  </a:ext>
                </a:extLst>
              </xdr:cNvPr>
              <xdr:cNvGrpSpPr/>
            </xdr:nvGrpSpPr>
            <xdr:grpSpPr>
              <a:xfrm>
                <a:off x="2264945" y="11136835"/>
                <a:ext cx="2194752" cy="249375"/>
                <a:chOff x="1643314" y="10886177"/>
                <a:chExt cx="2194752" cy="249375"/>
              </a:xfrm>
            </xdr:grpSpPr>
            <xdr:sp macro="" textlink="">
              <xdr:nvSpPr>
                <xdr:cNvPr id="60548" name="Check Box 132" hidden="1">
                  <a:extLst>
                    <a:ext uri="{63B3BB69-23CF-44E3-9099-C40C66FF867C}">
                      <a14:compatExt spid="_x0000_s60548"/>
                    </a:ext>
                    <a:ext uri="{FF2B5EF4-FFF2-40B4-BE49-F238E27FC236}">
                      <a16:creationId xmlns:a16="http://schemas.microsoft.com/office/drawing/2014/main" id="{00000000-0008-0000-0000-000084EC0000}"/>
                    </a:ext>
                  </a:extLst>
                </xdr:cNvPr>
                <xdr:cNvSpPr/>
              </xdr:nvSpPr>
              <xdr:spPr bwMode="auto">
                <a:xfrm>
                  <a:off x="3167455" y="10905332"/>
                  <a:ext cx="670611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49" name="Check Box 133" hidden="1">
                  <a:extLst>
                    <a:ext uri="{63B3BB69-23CF-44E3-9099-C40C66FF867C}">
                      <a14:compatExt spid="_x0000_s60549"/>
                    </a:ext>
                    <a:ext uri="{FF2B5EF4-FFF2-40B4-BE49-F238E27FC236}">
                      <a16:creationId xmlns:a16="http://schemas.microsoft.com/office/drawing/2014/main" id="{00000000-0008-0000-0000-000085EC0000}"/>
                    </a:ext>
                  </a:extLst>
                </xdr:cNvPr>
                <xdr:cNvSpPr/>
              </xdr:nvSpPr>
              <xdr:spPr bwMode="auto">
                <a:xfrm>
                  <a:off x="1643314" y="10886589"/>
                  <a:ext cx="670611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50" name="Check Box 134" hidden="1">
                  <a:extLst>
                    <a:ext uri="{63B3BB69-23CF-44E3-9099-C40C66FF867C}">
                      <a14:compatExt spid="_x0000_s60550"/>
                    </a:ext>
                    <a:ext uri="{FF2B5EF4-FFF2-40B4-BE49-F238E27FC236}">
                      <a16:creationId xmlns:a16="http://schemas.microsoft.com/office/drawing/2014/main" id="{00000000-0008-0000-0000-000086EC0000}"/>
                    </a:ext>
                  </a:extLst>
                </xdr:cNvPr>
                <xdr:cNvSpPr/>
              </xdr:nvSpPr>
              <xdr:spPr bwMode="auto">
                <a:xfrm>
                  <a:off x="2394952" y="10886177"/>
                  <a:ext cx="122287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11619</xdr:colOff>
      <xdr:row>155</xdr:row>
      <xdr:rowOff>68107</xdr:rowOff>
    </xdr:from>
    <xdr:to>
      <xdr:col>36</xdr:col>
      <xdr:colOff>29040</xdr:colOff>
      <xdr:row>164</xdr:row>
      <xdr:rowOff>125802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96286" y="40877440"/>
          <a:ext cx="7436337" cy="1899195"/>
          <a:chOff x="61574" y="10262858"/>
          <a:chExt cx="7377002" cy="1123069"/>
        </a:xfrm>
      </xdr:grpSpPr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1" name="Check Box 135" hidden="1">
                  <a:extLst>
                    <a:ext uri="{63B3BB69-23CF-44E3-9099-C40C66FF867C}">
                      <a14:compatExt spid="_x0000_s60551"/>
                    </a:ext>
                    <a:ext uri="{FF2B5EF4-FFF2-40B4-BE49-F238E27FC236}">
                      <a16:creationId xmlns:a16="http://schemas.microsoft.com/office/drawing/2014/main" id="{00000000-0008-0000-0000-000087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54" name="グループ化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61574" y="10907944"/>
            <a:ext cx="7377002" cy="477983"/>
            <a:chOff x="61574" y="10907944"/>
            <a:chExt cx="7377002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2" name="Check Box 136" hidden="1">
                  <a:extLst>
                    <a:ext uri="{63B3BB69-23CF-44E3-9099-C40C66FF867C}">
                      <a14:compatExt spid="_x0000_s60552"/>
                    </a:ext>
                    <a:ext uri="{FF2B5EF4-FFF2-40B4-BE49-F238E27FC236}">
                      <a16:creationId xmlns:a16="http://schemas.microsoft.com/office/drawing/2014/main" id="{00000000-0008-0000-0000-000088EC0000}"/>
                    </a:ext>
                  </a:extLst>
                </xdr:cNvPr>
                <xdr:cNvSpPr/>
              </xdr:nvSpPr>
              <xdr:spPr bwMode="auto">
                <a:xfrm>
                  <a:off x="61574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144</xdr:row>
      <xdr:rowOff>180476</xdr:rowOff>
    </xdr:from>
    <xdr:to>
      <xdr:col>29</xdr:col>
      <xdr:colOff>40105</xdr:colOff>
      <xdr:row>145</xdr:row>
      <xdr:rowOff>250658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10816" y="23291134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119327</xdr:colOff>
          <xdr:row>144</xdr:row>
          <xdr:rowOff>61</xdr:rowOff>
        </xdr:from>
        <xdr:to>
          <xdr:col>21</xdr:col>
          <xdr:colOff>78208</xdr:colOff>
          <xdr:row>144</xdr:row>
          <xdr:rowOff>206856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1664494" y="38396394"/>
              <a:ext cx="2858714" cy="206795"/>
              <a:chOff x="1613239" y="11136835"/>
              <a:chExt cx="2846458" cy="249375"/>
            </a:xfrm>
          </xdr:grpSpPr>
          <xdr:sp macro="" textlink="">
            <xdr:nvSpPr>
              <xdr:cNvPr id="60553" name="Check Box 137" hidden="1">
                <a:extLst>
                  <a:ext uri="{63B3BB69-23CF-44E3-9099-C40C66FF867C}">
                    <a14:compatExt spid="_x0000_s60553"/>
                  </a:ext>
                  <a:ext uri="{FF2B5EF4-FFF2-40B4-BE49-F238E27FC236}">
                    <a16:creationId xmlns:a16="http://schemas.microsoft.com/office/drawing/2014/main" id="{00000000-0008-0000-0000-000089EC0000}"/>
                  </a:ext>
                </a:extLst>
              </xdr:cNvPr>
              <xdr:cNvSpPr/>
            </xdr:nvSpPr>
            <xdr:spPr bwMode="auto">
              <a:xfrm>
                <a:off x="1613239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12" name="グループ化 60511">
                <a:extLst>
                  <a:ext uri="{FF2B5EF4-FFF2-40B4-BE49-F238E27FC236}">
                    <a16:creationId xmlns:a16="http://schemas.microsoft.com/office/drawing/2014/main" id="{00000000-0008-0000-0000-000060EC0000}"/>
                  </a:ext>
                </a:extLst>
              </xdr:cNvPr>
              <xdr:cNvGrpSpPr/>
            </xdr:nvGrpSpPr>
            <xdr:grpSpPr>
              <a:xfrm>
                <a:off x="2264945" y="11136835"/>
                <a:ext cx="2194752" cy="249375"/>
                <a:chOff x="1643314" y="10886177"/>
                <a:chExt cx="2194752" cy="249375"/>
              </a:xfrm>
            </xdr:grpSpPr>
            <xdr:sp macro="" textlink="">
              <xdr:nvSpPr>
                <xdr:cNvPr id="60554" name="Check Box 138" hidden="1">
                  <a:extLst>
                    <a:ext uri="{63B3BB69-23CF-44E3-9099-C40C66FF867C}">
                      <a14:compatExt spid="_x0000_s60554"/>
                    </a:ext>
                    <a:ext uri="{FF2B5EF4-FFF2-40B4-BE49-F238E27FC236}">
                      <a16:creationId xmlns:a16="http://schemas.microsoft.com/office/drawing/2014/main" id="{00000000-0008-0000-0000-00008AEC0000}"/>
                    </a:ext>
                  </a:extLst>
                </xdr:cNvPr>
                <xdr:cNvSpPr/>
              </xdr:nvSpPr>
              <xdr:spPr bwMode="auto">
                <a:xfrm>
                  <a:off x="3167455" y="10905332"/>
                  <a:ext cx="670611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55" name="Check Box 139" hidden="1">
                  <a:extLst>
                    <a:ext uri="{63B3BB69-23CF-44E3-9099-C40C66FF867C}">
                      <a14:compatExt spid="_x0000_s60555"/>
                    </a:ext>
                    <a:ext uri="{FF2B5EF4-FFF2-40B4-BE49-F238E27FC236}">
                      <a16:creationId xmlns:a16="http://schemas.microsoft.com/office/drawing/2014/main" id="{00000000-0008-0000-0000-00008BEC0000}"/>
                    </a:ext>
                  </a:extLst>
                </xdr:cNvPr>
                <xdr:cNvSpPr/>
              </xdr:nvSpPr>
              <xdr:spPr bwMode="auto">
                <a:xfrm>
                  <a:off x="1643314" y="10886589"/>
                  <a:ext cx="670611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56" name="Check Box 140" hidden="1">
                  <a:extLst>
                    <a:ext uri="{63B3BB69-23CF-44E3-9099-C40C66FF867C}">
                      <a14:compatExt spid="_x0000_s60556"/>
                    </a:ext>
                    <a:ext uri="{FF2B5EF4-FFF2-40B4-BE49-F238E27FC236}">
                      <a16:creationId xmlns:a16="http://schemas.microsoft.com/office/drawing/2014/main" id="{00000000-0008-0000-0000-00008CEC0000}"/>
                    </a:ext>
                  </a:extLst>
                </xdr:cNvPr>
                <xdr:cNvSpPr/>
              </xdr:nvSpPr>
              <xdr:spPr bwMode="auto">
                <a:xfrm>
                  <a:off x="2394952" y="10886177"/>
                  <a:ext cx="122287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11619</xdr:colOff>
      <xdr:row>210</xdr:row>
      <xdr:rowOff>68107</xdr:rowOff>
    </xdr:from>
    <xdr:to>
      <xdr:col>36</xdr:col>
      <xdr:colOff>29040</xdr:colOff>
      <xdr:row>219</xdr:row>
      <xdr:rowOff>125802</xdr:rowOff>
    </xdr:to>
    <xdr:grpSp>
      <xdr:nvGrpSpPr>
        <xdr:cNvPr id="60563" name="グループ化 60562">
          <a:extLst>
            <a:ext uri="{FF2B5EF4-FFF2-40B4-BE49-F238E27FC236}">
              <a16:creationId xmlns:a16="http://schemas.microsoft.com/office/drawing/2014/main" id="{00000000-0008-0000-0000-000093EC0000}"/>
            </a:ext>
          </a:extLst>
        </xdr:cNvPr>
        <xdr:cNvGrpSpPr/>
      </xdr:nvGrpSpPr>
      <xdr:grpSpPr>
        <a:xfrm>
          <a:off x="96286" y="55196690"/>
          <a:ext cx="7436337" cy="1899195"/>
          <a:chOff x="61574" y="10262858"/>
          <a:chExt cx="7377002" cy="1123069"/>
        </a:xfrm>
      </xdr:grpSpPr>
      <xdr:grpSp>
        <xdr:nvGrpSpPr>
          <xdr:cNvPr id="60564" name="グループ化 60563">
            <a:extLst>
              <a:ext uri="{FF2B5EF4-FFF2-40B4-BE49-F238E27FC236}">
                <a16:creationId xmlns:a16="http://schemas.microsoft.com/office/drawing/2014/main" id="{00000000-0008-0000-0000-000094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7" name="Check Box 141" hidden="1">
                  <a:extLst>
                    <a:ext uri="{63B3BB69-23CF-44E3-9099-C40C66FF867C}">
                      <a14:compatExt spid="_x0000_s60557"/>
                    </a:ext>
                    <a:ext uri="{FF2B5EF4-FFF2-40B4-BE49-F238E27FC236}">
                      <a16:creationId xmlns:a16="http://schemas.microsoft.com/office/drawing/2014/main" id="{00000000-0008-0000-0000-00008D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69" name="テキスト ボックス 60568">
              <a:extLst>
                <a:ext uri="{FF2B5EF4-FFF2-40B4-BE49-F238E27FC236}">
                  <a16:creationId xmlns:a16="http://schemas.microsoft.com/office/drawing/2014/main" id="{00000000-0008-0000-0000-000099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565" name="グループ化 60564">
            <a:extLst>
              <a:ext uri="{FF2B5EF4-FFF2-40B4-BE49-F238E27FC236}">
                <a16:creationId xmlns:a16="http://schemas.microsoft.com/office/drawing/2014/main" id="{00000000-0008-0000-0000-000095EC0000}"/>
              </a:ext>
            </a:extLst>
          </xdr:cNvPr>
          <xdr:cNvGrpSpPr/>
        </xdr:nvGrpSpPr>
        <xdr:grpSpPr>
          <a:xfrm>
            <a:off x="61574" y="10907944"/>
            <a:ext cx="7377002" cy="477983"/>
            <a:chOff x="61574" y="10907944"/>
            <a:chExt cx="7377002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8" name="Check Box 142" hidden="1">
                  <a:extLst>
                    <a:ext uri="{63B3BB69-23CF-44E3-9099-C40C66FF867C}">
                      <a14:compatExt spid="_x0000_s60558"/>
                    </a:ext>
                    <a:ext uri="{FF2B5EF4-FFF2-40B4-BE49-F238E27FC236}">
                      <a16:creationId xmlns:a16="http://schemas.microsoft.com/office/drawing/2014/main" id="{00000000-0008-0000-0000-00008EEC0000}"/>
                    </a:ext>
                  </a:extLst>
                </xdr:cNvPr>
                <xdr:cNvSpPr/>
              </xdr:nvSpPr>
              <xdr:spPr bwMode="auto">
                <a:xfrm>
                  <a:off x="61574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67" name="テキスト ボックス 60566">
              <a:extLst>
                <a:ext uri="{FF2B5EF4-FFF2-40B4-BE49-F238E27FC236}">
                  <a16:creationId xmlns:a16="http://schemas.microsoft.com/office/drawing/2014/main" id="{00000000-0008-0000-0000-000097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199</xdr:row>
      <xdr:rowOff>180476</xdr:rowOff>
    </xdr:from>
    <xdr:to>
      <xdr:col>29</xdr:col>
      <xdr:colOff>40105</xdr:colOff>
      <xdr:row>200</xdr:row>
      <xdr:rowOff>250658</xdr:rowOff>
    </xdr:to>
    <xdr:sp macro="" textlink="">
      <xdr:nvSpPr>
        <xdr:cNvPr id="60570" name="テキスト ボックス 60569">
          <a:extLst>
            <a:ext uri="{FF2B5EF4-FFF2-40B4-BE49-F238E27FC236}">
              <a16:creationId xmlns:a16="http://schemas.microsoft.com/office/drawing/2014/main" id="{00000000-0008-0000-0000-00009AEC0000}"/>
            </a:ext>
          </a:extLst>
        </xdr:cNvPr>
        <xdr:cNvSpPr txBox="1"/>
      </xdr:nvSpPr>
      <xdr:spPr>
        <a:xfrm>
          <a:off x="310816" y="23291134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119332</xdr:colOff>
          <xdr:row>198</xdr:row>
          <xdr:rowOff>220427</xdr:rowOff>
        </xdr:from>
        <xdr:to>
          <xdr:col>21</xdr:col>
          <xdr:colOff>168465</xdr:colOff>
          <xdr:row>199</xdr:row>
          <xdr:rowOff>220411</xdr:rowOff>
        </xdr:to>
        <xdr:grpSp>
          <xdr:nvGrpSpPr>
            <xdr:cNvPr id="60571" name="グループ化 60570">
              <a:extLst>
                <a:ext uri="{FF2B5EF4-FFF2-40B4-BE49-F238E27FC236}">
                  <a16:creationId xmlns:a16="http://schemas.microsoft.com/office/drawing/2014/main" id="{00000000-0008-0000-0000-00009BEC0000}"/>
                </a:ext>
              </a:extLst>
            </xdr:cNvPr>
            <xdr:cNvGrpSpPr/>
          </xdr:nvGrpSpPr>
          <xdr:grpSpPr>
            <a:xfrm>
              <a:off x="1664499" y="52682010"/>
              <a:ext cx="2948966" cy="253984"/>
              <a:chOff x="1613243" y="11088253"/>
              <a:chExt cx="2936709" cy="314343"/>
            </a:xfrm>
          </xdr:grpSpPr>
          <xdr:sp macro="" textlink="">
            <xdr:nvSpPr>
              <xdr:cNvPr id="60559" name="Check Box 143" hidden="1">
                <a:extLst>
                  <a:ext uri="{63B3BB69-23CF-44E3-9099-C40C66FF867C}">
                    <a14:compatExt spid="_x0000_s60559"/>
                  </a:ext>
                  <a:ext uri="{FF2B5EF4-FFF2-40B4-BE49-F238E27FC236}">
                    <a16:creationId xmlns:a16="http://schemas.microsoft.com/office/drawing/2014/main" id="{00000000-0008-0000-0000-00008FEC0000}"/>
                  </a:ext>
                </a:extLst>
              </xdr:cNvPr>
              <xdr:cNvSpPr/>
            </xdr:nvSpPr>
            <xdr:spPr bwMode="auto">
              <a:xfrm>
                <a:off x="1613243" y="11156709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73" name="グループ化 60572">
                <a:extLst>
                  <a:ext uri="{FF2B5EF4-FFF2-40B4-BE49-F238E27FC236}">
                    <a16:creationId xmlns:a16="http://schemas.microsoft.com/office/drawing/2014/main" id="{00000000-0008-0000-0000-00009DEC0000}"/>
                  </a:ext>
                </a:extLst>
              </xdr:cNvPr>
              <xdr:cNvGrpSpPr/>
            </xdr:nvGrpSpPr>
            <xdr:grpSpPr>
              <a:xfrm>
                <a:off x="2264935" y="11088253"/>
                <a:ext cx="2285017" cy="314343"/>
                <a:chOff x="1643304" y="10837595"/>
                <a:chExt cx="2285017" cy="314343"/>
              </a:xfrm>
            </xdr:grpSpPr>
            <xdr:sp macro="" textlink="">
              <xdr:nvSpPr>
                <xdr:cNvPr id="60560" name="Check Box 144" hidden="1">
                  <a:extLst>
                    <a:ext uri="{63B3BB69-23CF-44E3-9099-C40C66FF867C}">
                      <a14:compatExt spid="_x0000_s60560"/>
                    </a:ext>
                    <a:ext uri="{FF2B5EF4-FFF2-40B4-BE49-F238E27FC236}">
                      <a16:creationId xmlns:a16="http://schemas.microsoft.com/office/drawing/2014/main" id="{00000000-0008-0000-0000-000090EC0000}"/>
                    </a:ext>
                  </a:extLst>
                </xdr:cNvPr>
                <xdr:cNvSpPr/>
              </xdr:nvSpPr>
              <xdr:spPr bwMode="auto">
                <a:xfrm>
                  <a:off x="3257698" y="10886110"/>
                  <a:ext cx="670623" cy="2544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61" name="Check Box 145" hidden="1">
                  <a:extLst>
                    <a:ext uri="{63B3BB69-23CF-44E3-9099-C40C66FF867C}">
                      <a14:compatExt spid="_x0000_s60561"/>
                    </a:ext>
                    <a:ext uri="{FF2B5EF4-FFF2-40B4-BE49-F238E27FC236}">
                      <a16:creationId xmlns:a16="http://schemas.microsoft.com/office/drawing/2014/main" id="{00000000-0008-0000-0000-000091EC0000}"/>
                    </a:ext>
                  </a:extLst>
                </xdr:cNvPr>
                <xdr:cNvSpPr/>
              </xdr:nvSpPr>
              <xdr:spPr bwMode="auto">
                <a:xfrm>
                  <a:off x="1643304" y="10886592"/>
                  <a:ext cx="670616" cy="23978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62" name="Check Box 146" hidden="1">
                  <a:extLst>
                    <a:ext uri="{63B3BB69-23CF-44E3-9099-C40C66FF867C}">
                      <a14:compatExt spid="_x0000_s60562"/>
                    </a:ext>
                    <a:ext uri="{FF2B5EF4-FFF2-40B4-BE49-F238E27FC236}">
                      <a16:creationId xmlns:a16="http://schemas.microsoft.com/office/drawing/2014/main" id="{00000000-0008-0000-0000-000092EC0000}"/>
                    </a:ext>
                  </a:extLst>
                </xdr:cNvPr>
                <xdr:cNvSpPr/>
              </xdr:nvSpPr>
              <xdr:spPr bwMode="auto">
                <a:xfrm>
                  <a:off x="2435057" y="10837595"/>
                  <a:ext cx="863588" cy="31434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38</xdr:col>
      <xdr:colOff>60960</xdr:colOff>
      <xdr:row>92</xdr:row>
      <xdr:rowOff>152759</xdr:rowOff>
    </xdr:from>
    <xdr:to>
      <xdr:col>43</xdr:col>
      <xdr:colOff>199630</xdr:colOff>
      <xdr:row>99</xdr:row>
      <xdr:rowOff>50271</xdr:rowOff>
    </xdr:to>
    <xdr:grpSp>
      <xdr:nvGrpSpPr>
        <xdr:cNvPr id="60486" name="グループ化 27">
          <a:extLst>
            <a:ext uri="{FF2B5EF4-FFF2-40B4-BE49-F238E27FC236}">
              <a16:creationId xmlns:a16="http://schemas.microsoft.com/office/drawing/2014/main" id="{00000000-0008-0000-0000-000046EC0000}"/>
            </a:ext>
          </a:extLst>
        </xdr:cNvPr>
        <xdr:cNvGrpSpPr>
          <a:grpSpLocks/>
        </xdr:cNvGrpSpPr>
      </xdr:nvGrpSpPr>
      <xdr:grpSpPr bwMode="auto">
        <a:xfrm>
          <a:off x="7966710" y="25013009"/>
          <a:ext cx="1144087" cy="1262762"/>
          <a:chOff x="6416467" y="11500184"/>
          <a:chExt cx="1283744" cy="1193131"/>
        </a:xfrm>
      </xdr:grpSpPr>
      <xdr:sp macro="" textlink="">
        <xdr:nvSpPr>
          <xdr:cNvPr id="60490" name="テキスト ボックス 60489">
            <a:extLst>
              <a:ext uri="{FF2B5EF4-FFF2-40B4-BE49-F238E27FC236}">
                <a16:creationId xmlns:a16="http://schemas.microsoft.com/office/drawing/2014/main" id="{00000000-0008-0000-0000-00004AEC0000}"/>
              </a:ext>
            </a:extLst>
          </xdr:cNvPr>
          <xdr:cNvSpPr txBox="1"/>
        </xdr:nvSpPr>
        <xdr:spPr>
          <a:xfrm>
            <a:off x="6416467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95" name="直線コネクタ 29">
            <a:extLst>
              <a:ext uri="{FF2B5EF4-FFF2-40B4-BE49-F238E27FC236}">
                <a16:creationId xmlns:a16="http://schemas.microsoft.com/office/drawing/2014/main" id="{00000000-0008-0000-0000-00004F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68</xdr:col>
      <xdr:colOff>328083</xdr:colOff>
      <xdr:row>23</xdr:row>
      <xdr:rowOff>222249</xdr:rowOff>
    </xdr:from>
    <xdr:to>
      <xdr:col>75</xdr:col>
      <xdr:colOff>402167</xdr:colOff>
      <xdr:row>29</xdr:row>
      <xdr:rowOff>264583</xdr:rowOff>
    </xdr:to>
    <xdr:grpSp>
      <xdr:nvGrpSpPr>
        <xdr:cNvPr id="60485" name="グループ化 60484">
          <a:extLst>
            <a:ext uri="{FF2B5EF4-FFF2-40B4-BE49-F238E27FC236}">
              <a16:creationId xmlns:a16="http://schemas.microsoft.com/office/drawing/2014/main" id="{00000000-0008-0000-0000-000045EC0000}"/>
            </a:ext>
          </a:extLst>
        </xdr:cNvPr>
        <xdr:cNvGrpSpPr/>
      </xdr:nvGrpSpPr>
      <xdr:grpSpPr>
        <a:xfrm>
          <a:off x="13028083" y="5587999"/>
          <a:ext cx="4402667" cy="2942167"/>
          <a:chOff x="13239750" y="5630333"/>
          <a:chExt cx="4402667" cy="2942167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13239750" y="5630333"/>
            <a:ext cx="4402667" cy="2942167"/>
          </a:xfrm>
          <a:prstGeom prst="rect">
            <a:avLst/>
          </a:prstGeom>
          <a:solidFill>
            <a:srgbClr val="FFFF99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r>
              <a:rPr kumimoji="1" lang="en-US" altLang="ja-JP" sz="1200"/>
              <a:t>※6.</a:t>
            </a:r>
            <a:r>
              <a:rPr kumimoji="1" lang="ja-JP" altLang="en-US" sz="1200"/>
              <a:t>試料の種類等の入力事項は、別シートの「データシート１～２」「データシート２～４」「データシート４～６」に自動的に入力されます。</a:t>
            </a:r>
          </a:p>
          <a:p>
            <a:r>
              <a:rPr kumimoji="1" lang="ja-JP" altLang="en-US" sz="1200"/>
              <a:t>　本依頼書の印刷後、依頼に必要なデータシートを印刷してください。⇒　試験依頼時に、依頼書と一緒にデータシートを提出してください。</a:t>
            </a:r>
          </a:p>
        </xdr:txBody>
      </xdr:sp>
      <xdr:sp macro="" textlink="">
        <xdr:nvSpPr>
          <xdr:cNvPr id="23" name="スクロール: 横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>
            <a:off x="13663083" y="5746750"/>
            <a:ext cx="3376083" cy="1566333"/>
          </a:xfrm>
          <a:prstGeom prst="horizontalScroll">
            <a:avLst/>
          </a:prstGeom>
          <a:solidFill>
            <a:srgbClr val="FFFF00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400" b="1">
                <a:latin typeface="HG創英角ﾎﾟｯﾌﾟ体" panose="040B0A09000000000000" pitchFamily="49" charset="-128"/>
                <a:ea typeface="HG創英角ﾎﾟｯﾌﾟ体" panose="040B0A09000000000000" pitchFamily="49" charset="-128"/>
              </a:rPr>
              <a:t>データシートの印刷は、本エクセルファイルのデータシートを印刷してください。</a:t>
            </a:r>
            <a:endParaRPr kumimoji="1" lang="en-US" altLang="ja-JP" sz="1400" b="1">
              <a:latin typeface="HG創英角ﾎﾟｯﾌﾟ体" panose="040B0A09000000000000" pitchFamily="49" charset="-128"/>
              <a:ea typeface="HG創英角ﾎﾟｯﾌﾟ体" panose="040B0A09000000000000" pitchFamily="49" charset="-128"/>
            </a:endParaRPr>
          </a:p>
          <a:p>
            <a:pPr algn="l"/>
            <a:r>
              <a:rPr kumimoji="1" lang="ja-JP" altLang="en-US" sz="1100" b="1">
                <a:solidFill>
                  <a:srgbClr val="FF0000"/>
                </a:solidFill>
              </a:rPr>
              <a:t>（依頼情報が自動的にデータシートに記載されます。）</a:t>
            </a:r>
            <a:endParaRPr kumimoji="1" lang="en-US" altLang="ja-JP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42333</xdr:colOff>
      <xdr:row>38</xdr:row>
      <xdr:rowOff>105834</xdr:rowOff>
    </xdr:from>
    <xdr:to>
      <xdr:col>21</xdr:col>
      <xdr:colOff>131904</xdr:colOff>
      <xdr:row>43</xdr:row>
      <xdr:rowOff>3175</xdr:rowOff>
    </xdr:to>
    <xdr:grpSp>
      <xdr:nvGrpSpPr>
        <xdr:cNvPr id="60500" name="グループ化 120">
          <a:extLst>
            <a:ext uri="{FF2B5EF4-FFF2-40B4-BE49-F238E27FC236}">
              <a16:creationId xmlns:a16="http://schemas.microsoft.com/office/drawing/2014/main" id="{161EF0B5-66DE-42B7-B87E-00D8D86B74E0}"/>
            </a:ext>
          </a:extLst>
        </xdr:cNvPr>
        <xdr:cNvGrpSpPr>
          <a:grpSpLocks/>
        </xdr:cNvGrpSpPr>
      </xdr:nvGrpSpPr>
      <xdr:grpSpPr bwMode="auto">
        <a:xfrm>
          <a:off x="412750" y="10900834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501" name="グループ化 10">
            <a:extLst>
              <a:ext uri="{FF2B5EF4-FFF2-40B4-BE49-F238E27FC236}">
                <a16:creationId xmlns:a16="http://schemas.microsoft.com/office/drawing/2014/main" id="{6F323D7C-453D-C683-B5C1-D348BFC5D916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8FA3E04D-2F8C-83EF-E2F3-CD8228D8C999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49" name="テキスト ボックス 57352">
              <a:extLst>
                <a:ext uri="{FF2B5EF4-FFF2-40B4-BE49-F238E27FC236}">
                  <a16:creationId xmlns:a16="http://schemas.microsoft.com/office/drawing/2014/main" id="{927D629A-7900-D5FE-0CE3-8029E471FE15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02" name="グループ化 11">
            <a:extLst>
              <a:ext uri="{FF2B5EF4-FFF2-40B4-BE49-F238E27FC236}">
                <a16:creationId xmlns:a16="http://schemas.microsoft.com/office/drawing/2014/main" id="{865C82E4-AB47-CEBA-8367-FDD9221B4D33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11" name="テキスト ボックス 60510">
              <a:extLst>
                <a:ext uri="{FF2B5EF4-FFF2-40B4-BE49-F238E27FC236}">
                  <a16:creationId xmlns:a16="http://schemas.microsoft.com/office/drawing/2014/main" id="{8D689C9A-82AD-467D-290A-19E212D43667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67E6C910-175D-517D-BE08-1DD2CD0302FE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503" name="テキスト ボックス 60502">
            <a:extLst>
              <a:ext uri="{FF2B5EF4-FFF2-40B4-BE49-F238E27FC236}">
                <a16:creationId xmlns:a16="http://schemas.microsoft.com/office/drawing/2014/main" id="{D6F9794B-5813-EC6F-12E4-5B069E7E8E67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10" name="テキスト ボックス 60509">
            <a:extLst>
              <a:ext uri="{FF2B5EF4-FFF2-40B4-BE49-F238E27FC236}">
                <a16:creationId xmlns:a16="http://schemas.microsoft.com/office/drawing/2014/main" id="{286693BA-0E39-1508-1012-F4787AA0E88B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95249</xdr:colOff>
      <xdr:row>93</xdr:row>
      <xdr:rowOff>42334</xdr:rowOff>
    </xdr:from>
    <xdr:to>
      <xdr:col>21</xdr:col>
      <xdr:colOff>184820</xdr:colOff>
      <xdr:row>97</xdr:row>
      <xdr:rowOff>140758</xdr:rowOff>
    </xdr:to>
    <xdr:grpSp>
      <xdr:nvGrpSpPr>
        <xdr:cNvPr id="50" name="グループ化 120">
          <a:extLst>
            <a:ext uri="{FF2B5EF4-FFF2-40B4-BE49-F238E27FC236}">
              <a16:creationId xmlns:a16="http://schemas.microsoft.com/office/drawing/2014/main" id="{30A333E3-EFDF-08E1-6F13-95A3691A478C}"/>
            </a:ext>
          </a:extLst>
        </xdr:cNvPr>
        <xdr:cNvGrpSpPr>
          <a:grpSpLocks/>
        </xdr:cNvGrpSpPr>
      </xdr:nvGrpSpPr>
      <xdr:grpSpPr bwMode="auto">
        <a:xfrm>
          <a:off x="465666" y="25177751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51" name="グループ化 10">
            <a:extLst>
              <a:ext uri="{FF2B5EF4-FFF2-40B4-BE49-F238E27FC236}">
                <a16:creationId xmlns:a16="http://schemas.microsoft.com/office/drawing/2014/main" id="{5A20C7F5-CFEA-8914-0B52-72908EB9BB2F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21" name="テキスト ボックス 60520">
              <a:extLst>
                <a:ext uri="{FF2B5EF4-FFF2-40B4-BE49-F238E27FC236}">
                  <a16:creationId xmlns:a16="http://schemas.microsoft.com/office/drawing/2014/main" id="{D2F5AB62-6417-15C2-7FBF-E0010F71B171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22" name="テキスト ボックス 57352">
              <a:extLst>
                <a:ext uri="{FF2B5EF4-FFF2-40B4-BE49-F238E27FC236}">
                  <a16:creationId xmlns:a16="http://schemas.microsoft.com/office/drawing/2014/main" id="{278D4433-1CE3-F59E-A715-2346186CACC3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8" name="グループ化 11">
            <a:extLst>
              <a:ext uri="{FF2B5EF4-FFF2-40B4-BE49-F238E27FC236}">
                <a16:creationId xmlns:a16="http://schemas.microsoft.com/office/drawing/2014/main" id="{008A1D5A-A622-8362-1881-7FD2D28BBFCE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14" name="テキスト ボックス 60513">
              <a:extLst>
                <a:ext uri="{FF2B5EF4-FFF2-40B4-BE49-F238E27FC236}">
                  <a16:creationId xmlns:a16="http://schemas.microsoft.com/office/drawing/2014/main" id="{24C65805-4A31-E79D-3486-F1D2B67D1D6C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15" name="テキスト ボックス 60514">
              <a:extLst>
                <a:ext uri="{FF2B5EF4-FFF2-40B4-BE49-F238E27FC236}">
                  <a16:creationId xmlns:a16="http://schemas.microsoft.com/office/drawing/2014/main" id="{2F2F2E21-12C4-A76B-53F1-FDFE6E7667C8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9691767-45EA-4E28-229D-2B188FE896F0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13" name="テキスト ボックス 60512">
            <a:extLst>
              <a:ext uri="{FF2B5EF4-FFF2-40B4-BE49-F238E27FC236}">
                <a16:creationId xmlns:a16="http://schemas.microsoft.com/office/drawing/2014/main" id="{5F6B72A5-4F90-95AF-A16D-5E4FB0D7DD68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63500</xdr:colOff>
      <xdr:row>148</xdr:row>
      <xdr:rowOff>105834</xdr:rowOff>
    </xdr:from>
    <xdr:to>
      <xdr:col>21</xdr:col>
      <xdr:colOff>153071</xdr:colOff>
      <xdr:row>153</xdr:row>
      <xdr:rowOff>3175</xdr:rowOff>
    </xdr:to>
    <xdr:grpSp>
      <xdr:nvGrpSpPr>
        <xdr:cNvPr id="60523" name="グループ化 120">
          <a:extLst>
            <a:ext uri="{FF2B5EF4-FFF2-40B4-BE49-F238E27FC236}">
              <a16:creationId xmlns:a16="http://schemas.microsoft.com/office/drawing/2014/main" id="{8C1246F4-9B1F-4EB1-B843-B6E7F1F5992B}"/>
            </a:ext>
          </a:extLst>
        </xdr:cNvPr>
        <xdr:cNvGrpSpPr>
          <a:grpSpLocks/>
        </xdr:cNvGrpSpPr>
      </xdr:nvGrpSpPr>
      <xdr:grpSpPr bwMode="auto">
        <a:xfrm>
          <a:off x="433917" y="39571084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524" name="グループ化 10">
            <a:extLst>
              <a:ext uri="{FF2B5EF4-FFF2-40B4-BE49-F238E27FC236}">
                <a16:creationId xmlns:a16="http://schemas.microsoft.com/office/drawing/2014/main" id="{F0A3E9E6-34B9-A66C-AB58-2EA928EBA0F6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32" name="テキスト ボックス 60531">
              <a:extLst>
                <a:ext uri="{FF2B5EF4-FFF2-40B4-BE49-F238E27FC236}">
                  <a16:creationId xmlns:a16="http://schemas.microsoft.com/office/drawing/2014/main" id="{2F700D75-96F0-8177-DA0F-83279D3980B4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33" name="テキスト ボックス 57352">
              <a:extLst>
                <a:ext uri="{FF2B5EF4-FFF2-40B4-BE49-F238E27FC236}">
                  <a16:creationId xmlns:a16="http://schemas.microsoft.com/office/drawing/2014/main" id="{6BC1EAB4-C5A0-583F-2615-4F5C6B5A4135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27" name="グループ化 11">
            <a:extLst>
              <a:ext uri="{FF2B5EF4-FFF2-40B4-BE49-F238E27FC236}">
                <a16:creationId xmlns:a16="http://schemas.microsoft.com/office/drawing/2014/main" id="{C44A4A51-A09C-8DCC-3096-F6DEAE662F41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30" name="テキスト ボックス 60529">
              <a:extLst>
                <a:ext uri="{FF2B5EF4-FFF2-40B4-BE49-F238E27FC236}">
                  <a16:creationId xmlns:a16="http://schemas.microsoft.com/office/drawing/2014/main" id="{1250CD52-AF74-6ACA-82FE-225A41C42CAD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31" name="テキスト ボックス 60530">
              <a:extLst>
                <a:ext uri="{FF2B5EF4-FFF2-40B4-BE49-F238E27FC236}">
                  <a16:creationId xmlns:a16="http://schemas.microsoft.com/office/drawing/2014/main" id="{8FD82A4E-0A0A-5B3C-ABD8-375A37D2E692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528" name="テキスト ボックス 60527">
            <a:extLst>
              <a:ext uri="{FF2B5EF4-FFF2-40B4-BE49-F238E27FC236}">
                <a16:creationId xmlns:a16="http://schemas.microsoft.com/office/drawing/2014/main" id="{26F003C9-10E9-B192-0FDB-62827C580AD8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29" name="テキスト ボックス 60528">
            <a:extLst>
              <a:ext uri="{FF2B5EF4-FFF2-40B4-BE49-F238E27FC236}">
                <a16:creationId xmlns:a16="http://schemas.microsoft.com/office/drawing/2014/main" id="{5F45ED4B-1CCB-A6D3-FC7F-35BF5597572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52916</xdr:colOff>
      <xdr:row>203</xdr:row>
      <xdr:rowOff>116416</xdr:rowOff>
    </xdr:from>
    <xdr:to>
      <xdr:col>21</xdr:col>
      <xdr:colOff>142487</xdr:colOff>
      <xdr:row>208</xdr:row>
      <xdr:rowOff>13757</xdr:rowOff>
    </xdr:to>
    <xdr:grpSp>
      <xdr:nvGrpSpPr>
        <xdr:cNvPr id="60534" name="グループ化 120">
          <a:extLst>
            <a:ext uri="{FF2B5EF4-FFF2-40B4-BE49-F238E27FC236}">
              <a16:creationId xmlns:a16="http://schemas.microsoft.com/office/drawing/2014/main" id="{4BBE33FC-7C0D-42ED-9BC9-190EB330BFD3}"/>
            </a:ext>
          </a:extLst>
        </xdr:cNvPr>
        <xdr:cNvGrpSpPr>
          <a:grpSpLocks/>
        </xdr:cNvGrpSpPr>
      </xdr:nvGrpSpPr>
      <xdr:grpSpPr bwMode="auto">
        <a:xfrm>
          <a:off x="423333" y="53900916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538" name="グループ化 10">
            <a:extLst>
              <a:ext uri="{FF2B5EF4-FFF2-40B4-BE49-F238E27FC236}">
                <a16:creationId xmlns:a16="http://schemas.microsoft.com/office/drawing/2014/main" id="{3812FF9F-B553-A908-ED00-D66C5269655B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44" name="テキスト ボックス 60543">
              <a:extLst>
                <a:ext uri="{FF2B5EF4-FFF2-40B4-BE49-F238E27FC236}">
                  <a16:creationId xmlns:a16="http://schemas.microsoft.com/office/drawing/2014/main" id="{7C6D20C6-2F4A-C56A-8142-2CC66842BE0C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66" name="テキスト ボックス 57352">
              <a:extLst>
                <a:ext uri="{FF2B5EF4-FFF2-40B4-BE49-F238E27FC236}">
                  <a16:creationId xmlns:a16="http://schemas.microsoft.com/office/drawing/2014/main" id="{71689F27-A69A-D9F2-074A-12A0EFAD89E9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39" name="グループ化 11">
            <a:extLst>
              <a:ext uri="{FF2B5EF4-FFF2-40B4-BE49-F238E27FC236}">
                <a16:creationId xmlns:a16="http://schemas.microsoft.com/office/drawing/2014/main" id="{938E9C91-CE3F-3624-CD68-396685EBE24A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42" name="テキスト ボックス 60541">
              <a:extLst>
                <a:ext uri="{FF2B5EF4-FFF2-40B4-BE49-F238E27FC236}">
                  <a16:creationId xmlns:a16="http://schemas.microsoft.com/office/drawing/2014/main" id="{006171FD-1EA5-7DCB-2499-A3C4233EA254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43" name="テキスト ボックス 60542">
              <a:extLst>
                <a:ext uri="{FF2B5EF4-FFF2-40B4-BE49-F238E27FC236}">
                  <a16:creationId xmlns:a16="http://schemas.microsoft.com/office/drawing/2014/main" id="{6EF88049-A033-E30D-81C5-700918E684F6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540" name="テキスト ボックス 60539">
            <a:extLst>
              <a:ext uri="{FF2B5EF4-FFF2-40B4-BE49-F238E27FC236}">
                <a16:creationId xmlns:a16="http://schemas.microsoft.com/office/drawing/2014/main" id="{A2003FA4-26E3-D6CC-4E70-53A41488BB13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41" name="テキスト ボックス 60540">
            <a:extLst>
              <a:ext uri="{FF2B5EF4-FFF2-40B4-BE49-F238E27FC236}">
                <a16:creationId xmlns:a16="http://schemas.microsoft.com/office/drawing/2014/main" id="{D45A299A-02D9-5E96-151A-6DAC1CEFD05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8039100"/>
          <a:ext cx="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0</xdr:rowOff>
        </xdr:from>
        <xdr:to>
          <xdr:col>9</xdr:col>
          <xdr:colOff>400050</xdr:colOff>
          <xdr:row>15</xdr:row>
          <xdr:rowOff>200025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1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1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7686675"/>
          <a:ext cx="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2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7686675"/>
          <a:ext cx="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3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7200900"/>
          <a:ext cx="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2E5F80-E091-4C07-9EA7-0001161711C7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F22F492-D9BD-4A1B-88B6-04C87FDFB77B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3004BAA-0BE8-44F9-F873-0B2885040E96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E5986864-A3FD-CAC1-C284-65448C23CAB6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3FE5DE81-E136-5233-9AC5-82F155E1430D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2B234D79-C1D9-4C51-8298-C2A251E403FE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0A3F3FA9-6349-494E-4040-B37DB878A78A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EEC882BD-EC1E-6238-C674-C7A0B80C5906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D51EC459-7CBA-70BD-8EF2-5D744B58DD27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E85E89B-AFA0-8301-46D2-4A11BFEFF340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C5A0F7F3-62DE-59C9-FDD1-FDEB4A88608A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2F11C2EA-643B-712F-8ADF-1384E61920CF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91AF1EB-8113-B39B-03A7-AAFB5C07CBBE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E4E603D-57F7-4FC9-864C-32E18806D648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J220"/>
  <sheetViews>
    <sheetView showGridLines="0" showZeros="0" tabSelected="1" zoomScale="90" zoomScaleNormal="90" zoomScaleSheetLayoutView="106" workbookViewId="0">
      <selection activeCell="R9" sqref="R9:AL9"/>
    </sheetView>
  </sheetViews>
  <sheetFormatPr defaultRowHeight="14.25"/>
  <cols>
    <col min="1" max="1" width="1.125" customWidth="1"/>
    <col min="2" max="2" width="3.75" customWidth="1"/>
    <col min="3" max="3" width="2.625" customWidth="1"/>
    <col min="4" max="5" width="3.125" customWidth="1"/>
    <col min="6" max="6" width="3.25" customWidth="1"/>
    <col min="7" max="9" width="3.125" customWidth="1"/>
    <col min="10" max="26" width="2.625" customWidth="1"/>
    <col min="27" max="27" width="3.25" customWidth="1"/>
    <col min="28" max="42" width="2.625" customWidth="1"/>
    <col min="43" max="43" width="2.625" style="58" customWidth="1"/>
    <col min="44" max="44" width="2.625" style="15" customWidth="1"/>
    <col min="45" max="54" width="9" hidden="1" customWidth="1"/>
    <col min="55" max="55" width="9.375" hidden="1" customWidth="1"/>
    <col min="56" max="62" width="9" hidden="1" customWidth="1"/>
    <col min="63" max="63" width="16.125" hidden="1" customWidth="1"/>
    <col min="64" max="64" width="4.625" customWidth="1"/>
    <col min="65" max="65" width="6" customWidth="1"/>
    <col min="67" max="67" width="18.5" customWidth="1"/>
    <col min="68" max="70" width="9" customWidth="1"/>
    <col min="71" max="71" width="2.625" customWidth="1"/>
    <col min="72" max="79" width="9" customWidth="1"/>
  </cols>
  <sheetData>
    <row r="1" spans="1:6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77" t="s">
        <v>183</v>
      </c>
      <c r="AO1" s="377"/>
      <c r="AP1" s="377"/>
      <c r="AQ1" s="377"/>
      <c r="AR1" s="377"/>
    </row>
    <row r="2" spans="1:67" ht="28.5">
      <c r="A2" s="1"/>
      <c r="B2" s="94" t="s">
        <v>152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5"/>
      <c r="AE2" s="1"/>
      <c r="AF2" s="1"/>
      <c r="AG2" s="35" t="s">
        <v>38</v>
      </c>
      <c r="AH2" s="1"/>
      <c r="AI2" s="14"/>
      <c r="AJ2" s="14"/>
      <c r="AK2" s="14"/>
      <c r="AL2" s="14"/>
      <c r="AM2" s="14"/>
      <c r="AN2" s="14"/>
      <c r="AO2" s="14"/>
      <c r="AP2" s="14"/>
      <c r="AQ2" s="73"/>
      <c r="AR2" s="74"/>
    </row>
    <row r="3" spans="1:67" ht="12" customHeight="1">
      <c r="A3" s="1"/>
      <c r="B3" s="23"/>
      <c r="C3" s="23"/>
      <c r="D3" s="24"/>
      <c r="E3" s="2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5"/>
      <c r="AE3" s="1"/>
      <c r="AF3" s="1"/>
      <c r="AG3" s="1"/>
      <c r="AH3" s="1"/>
      <c r="AI3" s="1"/>
      <c r="AJ3" s="1"/>
      <c r="AK3" s="1"/>
      <c r="AL3" s="1"/>
      <c r="AM3" s="1"/>
      <c r="AN3" s="14"/>
      <c r="AO3" s="14"/>
      <c r="AP3" s="14"/>
      <c r="AQ3" s="44"/>
      <c r="AR3" s="25"/>
    </row>
    <row r="4" spans="1:67" ht="13.5" customHeight="1">
      <c r="A4" s="1"/>
      <c r="B4" s="1" t="s">
        <v>37</v>
      </c>
      <c r="C4" s="1"/>
      <c r="D4" s="1"/>
      <c r="E4" s="1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14"/>
      <c r="AP4" s="14"/>
      <c r="AQ4" s="44"/>
      <c r="AR4" s="25"/>
      <c r="BM4" s="102" t="s">
        <v>90</v>
      </c>
      <c r="BN4" s="84"/>
      <c r="BO4" s="85"/>
    </row>
    <row r="5" spans="1:67" ht="13.5" customHeight="1">
      <c r="A5" s="1"/>
      <c r="B5" s="1"/>
      <c r="C5" s="1"/>
      <c r="D5" s="1"/>
      <c r="E5" s="1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14"/>
      <c r="AP5" s="14"/>
      <c r="AQ5" s="44"/>
      <c r="AR5" s="25"/>
      <c r="BM5" s="86"/>
      <c r="BN5" s="14"/>
      <c r="BO5" s="87"/>
    </row>
    <row r="6" spans="1:67">
      <c r="A6" s="1"/>
      <c r="B6" s="32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14"/>
      <c r="AP6" s="14"/>
      <c r="AQ6" s="44"/>
      <c r="AR6" s="25"/>
      <c r="BM6" s="100">
        <v>1</v>
      </c>
      <c r="BN6" s="101" t="s">
        <v>79</v>
      </c>
      <c r="BO6" s="87"/>
    </row>
    <row r="7" spans="1:67" ht="14.2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26"/>
      <c r="AO7" s="26"/>
      <c r="AP7" s="26"/>
      <c r="AQ7" s="44"/>
      <c r="AR7" s="25"/>
      <c r="BM7" s="100">
        <v>2</v>
      </c>
      <c r="BN7" s="101" t="s">
        <v>80</v>
      </c>
      <c r="BO7" s="87"/>
    </row>
    <row r="8" spans="1:67" ht="14.25" customHeight="1">
      <c r="A8" s="1"/>
      <c r="B8" s="20"/>
      <c r="C8" s="20"/>
      <c r="D8" s="20"/>
      <c r="E8" s="20"/>
      <c r="F8" s="34" t="s">
        <v>57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44"/>
      <c r="AR8" s="25"/>
      <c r="BM8" s="100">
        <v>3</v>
      </c>
      <c r="BN8" s="101" t="s">
        <v>81</v>
      </c>
      <c r="BO8" s="87"/>
    </row>
    <row r="9" spans="1:67" ht="17.25" customHeight="1">
      <c r="A9" s="1"/>
      <c r="B9" s="16"/>
      <c r="C9" s="1"/>
      <c r="D9" s="14"/>
      <c r="E9" s="1"/>
      <c r="F9" s="389"/>
      <c r="G9" s="391"/>
      <c r="H9" s="393"/>
      <c r="I9" s="393"/>
      <c r="J9" s="395"/>
      <c r="K9" s="1"/>
      <c r="L9" s="34" t="s">
        <v>4</v>
      </c>
      <c r="M9" s="1"/>
      <c r="N9" s="1"/>
      <c r="O9" s="1"/>
      <c r="P9" s="27"/>
      <c r="Q9" s="2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14"/>
      <c r="AN9" s="14"/>
      <c r="AO9" s="14"/>
      <c r="AP9" s="14"/>
      <c r="AQ9" s="44"/>
      <c r="AR9" s="14"/>
      <c r="AS9" s="15"/>
      <c r="BM9" s="100">
        <v>4</v>
      </c>
      <c r="BN9" s="101" t="s">
        <v>82</v>
      </c>
      <c r="BO9" s="87"/>
    </row>
    <row r="10" spans="1:67" ht="18" customHeight="1">
      <c r="A10" s="1"/>
      <c r="B10" s="20"/>
      <c r="C10" s="1"/>
      <c r="D10" s="14"/>
      <c r="E10" s="41"/>
      <c r="F10" s="390"/>
      <c r="G10" s="392"/>
      <c r="H10" s="394"/>
      <c r="I10" s="394"/>
      <c r="J10" s="396"/>
      <c r="K10" s="1"/>
      <c r="L10" s="34" t="s">
        <v>1</v>
      </c>
      <c r="M10" s="1"/>
      <c r="N10" s="1"/>
      <c r="O10" s="1"/>
      <c r="P10" s="27"/>
      <c r="Q10" s="2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14"/>
      <c r="AN10" s="14"/>
      <c r="AO10" s="14"/>
      <c r="AP10" s="14"/>
      <c r="AQ10" s="44"/>
      <c r="AR10" s="14"/>
      <c r="AS10" s="15"/>
      <c r="BM10" s="100">
        <v>5</v>
      </c>
      <c r="BN10" s="101" t="s">
        <v>83</v>
      </c>
      <c r="BO10" s="87"/>
    </row>
    <row r="11" spans="1:67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28"/>
      <c r="Q11" s="2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14"/>
      <c r="AN11" s="14"/>
      <c r="AO11" s="14"/>
      <c r="AP11" s="14"/>
      <c r="AQ11" s="44"/>
      <c r="AR11" s="14"/>
      <c r="AS11" s="15"/>
      <c r="BM11" s="100">
        <v>6</v>
      </c>
      <c r="BN11" s="101" t="s">
        <v>84</v>
      </c>
      <c r="BO11" s="87"/>
    </row>
    <row r="12" spans="1:67" ht="12" customHeight="1">
      <c r="A12" s="1"/>
      <c r="B12" s="1"/>
      <c r="C12" s="1"/>
      <c r="D12" s="14"/>
      <c r="E12" s="1"/>
      <c r="F12" s="34" t="s">
        <v>58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27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J12" s="110"/>
      <c r="AK12" s="110"/>
      <c r="AL12" s="110"/>
      <c r="AM12" s="14"/>
      <c r="AN12" s="14"/>
      <c r="AO12" s="14"/>
      <c r="AP12" s="14"/>
      <c r="AQ12" s="44"/>
      <c r="AR12" s="14"/>
      <c r="AS12" s="15"/>
      <c r="BM12" s="100">
        <v>7</v>
      </c>
      <c r="BN12" s="101" t="s">
        <v>85</v>
      </c>
      <c r="BO12" s="87"/>
    </row>
    <row r="13" spans="1:67" ht="18" customHeight="1">
      <c r="A13" s="1"/>
      <c r="B13" s="1"/>
      <c r="C13" s="1"/>
      <c r="D13" s="14"/>
      <c r="E13" s="1"/>
      <c r="F13" s="389"/>
      <c r="G13" s="391"/>
      <c r="H13" s="393"/>
      <c r="I13" s="393"/>
      <c r="J13" s="395"/>
      <c r="K13" s="1"/>
      <c r="L13" s="34" t="s">
        <v>4</v>
      </c>
      <c r="M13" s="1"/>
      <c r="N13" s="1"/>
      <c r="O13" s="1"/>
      <c r="P13" s="27"/>
      <c r="Q13" s="2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14"/>
      <c r="AN13" s="14"/>
      <c r="AO13" s="14"/>
      <c r="AP13" s="14"/>
      <c r="AQ13" s="44"/>
      <c r="AR13" s="14"/>
      <c r="AS13" s="15"/>
      <c r="BM13" s="100">
        <v>8</v>
      </c>
      <c r="BN13" s="101" t="s">
        <v>86</v>
      </c>
      <c r="BO13" s="87"/>
    </row>
    <row r="14" spans="1:67" ht="18" customHeight="1">
      <c r="A14" s="1"/>
      <c r="B14" s="1"/>
      <c r="C14" s="1"/>
      <c r="D14" s="14"/>
      <c r="E14" s="41"/>
      <c r="F14" s="390"/>
      <c r="G14" s="392"/>
      <c r="H14" s="394"/>
      <c r="I14" s="394"/>
      <c r="J14" s="396"/>
      <c r="K14" s="1"/>
      <c r="L14" s="34" t="s">
        <v>1</v>
      </c>
      <c r="M14" s="1"/>
      <c r="N14" s="1"/>
      <c r="O14" s="1"/>
      <c r="P14" s="27"/>
      <c r="Q14" s="2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14"/>
      <c r="AN14" s="14"/>
      <c r="AO14" s="14"/>
      <c r="AP14" s="14"/>
      <c r="AQ14" s="44"/>
      <c r="AR14" s="14"/>
      <c r="AS14" s="15"/>
      <c r="BM14" s="100">
        <v>9</v>
      </c>
      <c r="BN14" s="101" t="s">
        <v>87</v>
      </c>
      <c r="BO14" s="87"/>
    </row>
    <row r="15" spans="1:67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29"/>
      <c r="Q15" s="2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14"/>
      <c r="AN15" s="14"/>
      <c r="AO15" s="14"/>
      <c r="AP15" s="14"/>
      <c r="AQ15" s="44"/>
      <c r="AR15" s="14"/>
      <c r="AS15" s="15"/>
      <c r="BM15" s="100">
        <v>10</v>
      </c>
      <c r="BN15" s="101" t="s">
        <v>88</v>
      </c>
      <c r="BO15" s="87"/>
    </row>
    <row r="16" spans="1:67" ht="9.75" customHeight="1">
      <c r="A16" s="1" t="s">
        <v>49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G16" s="21"/>
      <c r="AH16" s="21"/>
      <c r="AI16" s="1"/>
      <c r="AJ16" s="14"/>
      <c r="AK16" s="14"/>
      <c r="AL16" s="14"/>
      <c r="AM16" s="14"/>
      <c r="AN16" s="14"/>
      <c r="AO16" s="14"/>
      <c r="AP16" s="14"/>
      <c r="AQ16" s="44"/>
      <c r="AR16" s="14"/>
      <c r="AS16" s="15"/>
      <c r="BM16" s="497" t="s">
        <v>89</v>
      </c>
      <c r="BN16" s="74"/>
      <c r="BO16" s="87"/>
    </row>
    <row r="17" spans="1:88" ht="21.75" customHeight="1">
      <c r="A17" s="1"/>
      <c r="B17" s="398" t="s">
        <v>53</v>
      </c>
      <c r="C17" s="400" t="s">
        <v>74</v>
      </c>
      <c r="D17" s="400"/>
      <c r="E17" s="400"/>
      <c r="F17" s="400"/>
      <c r="G17" s="400"/>
      <c r="H17" s="400"/>
      <c r="I17" s="401"/>
      <c r="J17" s="403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5"/>
      <c r="BM17" s="498"/>
      <c r="BN17" s="89"/>
      <c r="BO17" s="90"/>
    </row>
    <row r="18" spans="1:88" ht="21.75" customHeight="1">
      <c r="A18" s="1"/>
      <c r="B18" s="399"/>
      <c r="C18" s="354"/>
      <c r="D18" s="354"/>
      <c r="E18" s="354"/>
      <c r="F18" s="354"/>
      <c r="G18" s="354"/>
      <c r="H18" s="354"/>
      <c r="I18" s="402"/>
      <c r="J18" s="406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8"/>
      <c r="BN18" s="97" t="s">
        <v>174</v>
      </c>
    </row>
    <row r="19" spans="1:88" ht="21.75" customHeight="1">
      <c r="A19" s="1"/>
      <c r="B19" s="42" t="s">
        <v>54</v>
      </c>
      <c r="C19" s="349" t="s">
        <v>75</v>
      </c>
      <c r="D19" s="349"/>
      <c r="E19" s="349"/>
      <c r="F19" s="349"/>
      <c r="G19" s="349"/>
      <c r="H19" s="349"/>
      <c r="I19" s="350"/>
      <c r="J19" s="409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1"/>
      <c r="BO19" s="88"/>
    </row>
    <row r="20" spans="1:88" ht="21.75" customHeight="1">
      <c r="A20" s="1"/>
      <c r="B20" s="42" t="s">
        <v>72</v>
      </c>
      <c r="C20" s="349" t="s">
        <v>76</v>
      </c>
      <c r="D20" s="349"/>
      <c r="E20" s="349"/>
      <c r="F20" s="349"/>
      <c r="G20" s="349"/>
      <c r="H20" s="349"/>
      <c r="I20" s="350"/>
      <c r="J20" s="409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1"/>
      <c r="BB20">
        <f>J20</f>
        <v>0</v>
      </c>
      <c r="BL20" s="97" t="s">
        <v>177</v>
      </c>
    </row>
    <row r="21" spans="1:88" ht="26.25" customHeight="1">
      <c r="A21" s="1"/>
      <c r="B21" s="43" t="s">
        <v>73</v>
      </c>
      <c r="C21" s="349" t="s">
        <v>77</v>
      </c>
      <c r="D21" s="349"/>
      <c r="E21" s="349"/>
      <c r="F21" s="349"/>
      <c r="G21" s="349"/>
      <c r="H21" s="349"/>
      <c r="I21" s="350"/>
      <c r="J21" s="503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4"/>
      <c r="AO21" s="504"/>
      <c r="AP21" s="504"/>
      <c r="AQ21" s="504"/>
      <c r="AR21" s="505"/>
      <c r="BL21" s="97" t="s">
        <v>179</v>
      </c>
    </row>
    <row r="22" spans="1:88" ht="45.75" customHeight="1">
      <c r="A22" s="1"/>
      <c r="B22" s="98" t="s">
        <v>170</v>
      </c>
      <c r="C22" s="491" t="s">
        <v>171</v>
      </c>
      <c r="D22" s="491"/>
      <c r="E22" s="491"/>
      <c r="F22" s="491"/>
      <c r="G22" s="491"/>
      <c r="H22" s="491"/>
      <c r="I22" s="492"/>
      <c r="J22" s="499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1"/>
      <c r="BL22" s="97" t="s">
        <v>178</v>
      </c>
    </row>
    <row r="23" spans="1:88" ht="18" customHeight="1">
      <c r="A23" s="1"/>
      <c r="B23" s="33" t="s">
        <v>48</v>
      </c>
      <c r="C23" s="381" t="s">
        <v>156</v>
      </c>
      <c r="D23" s="382"/>
      <c r="E23" s="382"/>
      <c r="F23" s="382"/>
      <c r="G23" s="382"/>
      <c r="H23" s="382"/>
      <c r="I23" s="383"/>
      <c r="J23" s="494" t="s">
        <v>62</v>
      </c>
      <c r="K23" s="495"/>
      <c r="L23" s="495"/>
      <c r="M23" s="495"/>
      <c r="N23" s="496"/>
      <c r="O23" s="494" t="s">
        <v>63</v>
      </c>
      <c r="P23" s="495"/>
      <c r="Q23" s="495"/>
      <c r="R23" s="495"/>
      <c r="S23" s="496"/>
      <c r="T23" s="494" t="s">
        <v>64</v>
      </c>
      <c r="U23" s="495"/>
      <c r="V23" s="495"/>
      <c r="W23" s="495"/>
      <c r="X23" s="496"/>
      <c r="Y23" s="494" t="s">
        <v>65</v>
      </c>
      <c r="Z23" s="495"/>
      <c r="AA23" s="495"/>
      <c r="AB23" s="495"/>
      <c r="AC23" s="496"/>
      <c r="AD23" s="494" t="s">
        <v>66</v>
      </c>
      <c r="AE23" s="495"/>
      <c r="AF23" s="495"/>
      <c r="AG23" s="495"/>
      <c r="AH23" s="496"/>
      <c r="AI23" s="494" t="s">
        <v>67</v>
      </c>
      <c r="AJ23" s="495"/>
      <c r="AK23" s="495"/>
      <c r="AL23" s="495"/>
      <c r="AM23" s="496"/>
      <c r="AN23" s="494" t="s">
        <v>187</v>
      </c>
      <c r="AO23" s="495"/>
      <c r="AP23" s="495"/>
      <c r="AQ23" s="495"/>
      <c r="AR23" s="502"/>
      <c r="BB23" t="s">
        <v>91</v>
      </c>
      <c r="BC23" t="s">
        <v>157</v>
      </c>
      <c r="BD23" t="s">
        <v>158</v>
      </c>
      <c r="BE23" t="s">
        <v>159</v>
      </c>
      <c r="BF23" t="s">
        <v>160</v>
      </c>
      <c r="BG23" t="s">
        <v>161</v>
      </c>
      <c r="BL23" s="106" t="s">
        <v>181</v>
      </c>
    </row>
    <row r="24" spans="1:88" ht="53.25" customHeight="1">
      <c r="A24" s="1"/>
      <c r="B24" s="417" t="s">
        <v>182</v>
      </c>
      <c r="C24" s="418" t="s">
        <v>78</v>
      </c>
      <c r="D24" s="419"/>
      <c r="E24" s="419"/>
      <c r="F24" s="419"/>
      <c r="G24" s="419"/>
      <c r="H24" s="419"/>
      <c r="I24" s="420"/>
      <c r="J24" s="434"/>
      <c r="K24" s="435"/>
      <c r="L24" s="435"/>
      <c r="M24" s="435"/>
      <c r="N24" s="436"/>
      <c r="O24" s="434"/>
      <c r="P24" s="435"/>
      <c r="Q24" s="435"/>
      <c r="R24" s="435"/>
      <c r="S24" s="436"/>
      <c r="T24" s="434"/>
      <c r="U24" s="435"/>
      <c r="V24" s="435"/>
      <c r="W24" s="435"/>
      <c r="X24" s="436"/>
      <c r="Y24" s="434"/>
      <c r="Z24" s="435"/>
      <c r="AA24" s="435"/>
      <c r="AB24" s="435"/>
      <c r="AC24" s="436"/>
      <c r="AD24" s="434"/>
      <c r="AE24" s="435"/>
      <c r="AF24" s="435"/>
      <c r="AG24" s="435"/>
      <c r="AH24" s="436"/>
      <c r="AI24" s="434"/>
      <c r="AJ24" s="435"/>
      <c r="AK24" s="435"/>
      <c r="AL24" s="435"/>
      <c r="AM24" s="436"/>
      <c r="AN24" s="434"/>
      <c r="AO24" s="435"/>
      <c r="AP24" s="435"/>
      <c r="AQ24" s="435"/>
      <c r="AR24" s="484"/>
      <c r="AY24" s="103"/>
      <c r="AZ24" s="103"/>
      <c r="BA24" s="103"/>
      <c r="BB24" s="104">
        <f>J24</f>
        <v>0</v>
      </c>
      <c r="BC24" s="104">
        <f>O24</f>
        <v>0</v>
      </c>
      <c r="BD24" s="104">
        <f>T24</f>
        <v>0</v>
      </c>
      <c r="BE24" s="104">
        <f>Y24</f>
        <v>0</v>
      </c>
      <c r="BF24" s="104">
        <f>AD24</f>
        <v>0</v>
      </c>
      <c r="BG24" s="104">
        <f>AI24</f>
        <v>0</v>
      </c>
      <c r="BL24" s="97" t="s">
        <v>211</v>
      </c>
      <c r="BM24" s="256"/>
      <c r="BN24" s="256"/>
      <c r="BO24" s="256"/>
      <c r="BQ24" s="257"/>
      <c r="BX24" s="256"/>
      <c r="BY24" s="256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</row>
    <row r="25" spans="1:88" ht="47.25" customHeight="1">
      <c r="A25" s="1"/>
      <c r="B25" s="417"/>
      <c r="C25" s="424" t="s">
        <v>95</v>
      </c>
      <c r="D25" s="419"/>
      <c r="E25" s="419"/>
      <c r="F25" s="419"/>
      <c r="G25" s="419"/>
      <c r="H25" s="419"/>
      <c r="I25" s="420"/>
      <c r="J25" s="437"/>
      <c r="K25" s="438"/>
      <c r="L25" s="438"/>
      <c r="M25" s="438"/>
      <c r="N25" s="439"/>
      <c r="O25" s="437"/>
      <c r="P25" s="438"/>
      <c r="Q25" s="438"/>
      <c r="R25" s="438"/>
      <c r="S25" s="439"/>
      <c r="T25" s="437"/>
      <c r="U25" s="438"/>
      <c r="V25" s="438"/>
      <c r="W25" s="438"/>
      <c r="X25" s="439"/>
      <c r="Y25" s="437"/>
      <c r="Z25" s="438"/>
      <c r="AA25" s="438"/>
      <c r="AB25" s="438"/>
      <c r="AC25" s="439"/>
      <c r="AD25" s="437"/>
      <c r="AE25" s="438"/>
      <c r="AF25" s="438"/>
      <c r="AG25" s="438"/>
      <c r="AH25" s="439"/>
      <c r="AI25" s="437"/>
      <c r="AJ25" s="438"/>
      <c r="AK25" s="438"/>
      <c r="AL25" s="438"/>
      <c r="AM25" s="439"/>
      <c r="AN25" s="434"/>
      <c r="AO25" s="435"/>
      <c r="AP25" s="435"/>
      <c r="AQ25" s="435"/>
      <c r="AR25" s="484"/>
      <c r="AZ25" s="96" t="s">
        <v>95</v>
      </c>
      <c r="BA25" s="96"/>
      <c r="BB25" s="15">
        <f>J25</f>
        <v>0</v>
      </c>
      <c r="BC25" s="15">
        <f>O25</f>
        <v>0</v>
      </c>
      <c r="BD25" s="15">
        <f>T25</f>
        <v>0</v>
      </c>
      <c r="BE25" s="15">
        <f>Y25</f>
        <v>0</v>
      </c>
      <c r="BF25" s="15">
        <f>AD25</f>
        <v>0</v>
      </c>
      <c r="BG25" s="15">
        <f>AI25</f>
        <v>0</v>
      </c>
      <c r="BL25" s="97" t="s">
        <v>208</v>
      </c>
      <c r="BM25" s="97"/>
      <c r="BZ25" s="15"/>
    </row>
    <row r="26" spans="1:88" ht="47.25" customHeight="1">
      <c r="A26" s="1"/>
      <c r="B26" s="417"/>
      <c r="C26" s="450" t="s">
        <v>206</v>
      </c>
      <c r="D26" s="451"/>
      <c r="E26" s="451"/>
      <c r="F26" s="451"/>
      <c r="G26" s="451"/>
      <c r="H26" s="451"/>
      <c r="I26" s="452"/>
      <c r="J26" s="434"/>
      <c r="K26" s="435"/>
      <c r="L26" s="435"/>
      <c r="M26" s="435"/>
      <c r="N26" s="436"/>
      <c r="O26" s="434"/>
      <c r="P26" s="435"/>
      <c r="Q26" s="435"/>
      <c r="R26" s="435"/>
      <c r="S26" s="436"/>
      <c r="T26" s="434"/>
      <c r="U26" s="435"/>
      <c r="V26" s="435"/>
      <c r="W26" s="435"/>
      <c r="X26" s="436"/>
      <c r="Y26" s="434"/>
      <c r="Z26" s="435"/>
      <c r="AA26" s="435"/>
      <c r="AB26" s="435"/>
      <c r="AC26" s="436"/>
      <c r="AD26" s="434"/>
      <c r="AE26" s="435"/>
      <c r="AF26" s="435"/>
      <c r="AG26" s="435"/>
      <c r="AH26" s="436"/>
      <c r="AI26" s="434"/>
      <c r="AJ26" s="435"/>
      <c r="AK26" s="435"/>
      <c r="AL26" s="435"/>
      <c r="AM26" s="436"/>
      <c r="AN26" s="434"/>
      <c r="AO26" s="435"/>
      <c r="AP26" s="435"/>
      <c r="AQ26" s="435"/>
      <c r="AR26" s="484"/>
      <c r="AZ26" s="96" t="s">
        <v>151</v>
      </c>
      <c r="BA26" s="96"/>
      <c r="BB26" s="15">
        <f>J26</f>
        <v>0</v>
      </c>
      <c r="BC26" s="15">
        <f>O26</f>
        <v>0</v>
      </c>
      <c r="BD26" s="15">
        <f>T26</f>
        <v>0</v>
      </c>
      <c r="BE26" s="15">
        <f>Y26</f>
        <v>0</v>
      </c>
      <c r="BF26" s="15">
        <f>AD26</f>
        <v>0</v>
      </c>
      <c r="BG26" s="15">
        <f>AI26</f>
        <v>0</v>
      </c>
      <c r="BL26" s="97" t="s">
        <v>207</v>
      </c>
      <c r="BM26" s="97"/>
      <c r="BZ26" s="15"/>
    </row>
    <row r="27" spans="1:88" ht="27" customHeight="1">
      <c r="A27" s="1"/>
      <c r="B27" s="417"/>
      <c r="C27" s="428" t="s">
        <v>200</v>
      </c>
      <c r="D27" s="429"/>
      <c r="E27" s="429"/>
      <c r="F27" s="429"/>
      <c r="G27" s="429"/>
      <c r="H27" s="429"/>
      <c r="I27" s="430"/>
      <c r="J27" s="431"/>
      <c r="K27" s="432"/>
      <c r="L27" s="432"/>
      <c r="M27" s="432"/>
      <c r="N27" s="433"/>
      <c r="O27" s="431"/>
      <c r="P27" s="432"/>
      <c r="Q27" s="432"/>
      <c r="R27" s="432"/>
      <c r="S27" s="433"/>
      <c r="T27" s="431"/>
      <c r="U27" s="432"/>
      <c r="V27" s="432"/>
      <c r="W27" s="432"/>
      <c r="X27" s="433"/>
      <c r="Y27" s="431"/>
      <c r="Z27" s="432"/>
      <c r="AA27" s="432"/>
      <c r="AB27" s="432"/>
      <c r="AC27" s="433"/>
      <c r="AD27" s="431"/>
      <c r="AE27" s="432"/>
      <c r="AF27" s="432"/>
      <c r="AG27" s="432"/>
      <c r="AH27" s="433"/>
      <c r="AI27" s="431"/>
      <c r="AJ27" s="432"/>
      <c r="AK27" s="432"/>
      <c r="AL27" s="432"/>
      <c r="AM27" s="433"/>
      <c r="AN27" s="485"/>
      <c r="AO27" s="486"/>
      <c r="AP27" s="486"/>
      <c r="AQ27" s="486"/>
      <c r="AR27" s="487"/>
      <c r="AZ27" s="96" t="s">
        <v>93</v>
      </c>
      <c r="BA27" s="96"/>
      <c r="BB27" s="15">
        <f>J27</f>
        <v>0</v>
      </c>
      <c r="BC27" s="15">
        <f>O27</f>
        <v>0</v>
      </c>
      <c r="BD27" s="15">
        <f>T27</f>
        <v>0</v>
      </c>
      <c r="BE27" s="15">
        <f>Y27</f>
        <v>0</v>
      </c>
      <c r="BF27" s="15">
        <f>AD27</f>
        <v>0</v>
      </c>
      <c r="BG27" s="15">
        <f>AI27</f>
        <v>0</v>
      </c>
      <c r="BL27" s="97" t="s">
        <v>209</v>
      </c>
      <c r="BM27" s="97"/>
      <c r="BR27" s="270"/>
      <c r="BS27" s="270"/>
      <c r="BT27" s="270"/>
      <c r="BU27" s="270"/>
      <c r="BV27" s="270"/>
      <c r="BW27" s="270"/>
      <c r="BZ27" s="15"/>
    </row>
    <row r="28" spans="1:88" ht="27" customHeight="1">
      <c r="A28" s="1"/>
      <c r="B28" s="417"/>
      <c r="C28" s="421" t="s">
        <v>199</v>
      </c>
      <c r="D28" s="422"/>
      <c r="E28" s="422"/>
      <c r="F28" s="422"/>
      <c r="G28" s="422"/>
      <c r="H28" s="422"/>
      <c r="I28" s="423"/>
      <c r="J28" s="425"/>
      <c r="K28" s="426"/>
      <c r="L28" s="426"/>
      <c r="M28" s="426"/>
      <c r="N28" s="427"/>
      <c r="O28" s="425"/>
      <c r="P28" s="426"/>
      <c r="Q28" s="426"/>
      <c r="R28" s="426"/>
      <c r="S28" s="427"/>
      <c r="T28" s="425"/>
      <c r="U28" s="426"/>
      <c r="V28" s="426"/>
      <c r="W28" s="426"/>
      <c r="X28" s="427"/>
      <c r="Y28" s="425"/>
      <c r="Z28" s="426"/>
      <c r="AA28" s="426"/>
      <c r="AB28" s="426"/>
      <c r="AC28" s="427"/>
      <c r="AD28" s="425"/>
      <c r="AE28" s="426"/>
      <c r="AF28" s="426"/>
      <c r="AG28" s="426"/>
      <c r="AH28" s="427"/>
      <c r="AI28" s="425"/>
      <c r="AJ28" s="426"/>
      <c r="AK28" s="426"/>
      <c r="AL28" s="426"/>
      <c r="AM28" s="427"/>
      <c r="AN28" s="485"/>
      <c r="AO28" s="486"/>
      <c r="AP28" s="486"/>
      <c r="AQ28" s="486"/>
      <c r="AR28" s="487"/>
      <c r="AZ28" s="96" t="s">
        <v>94</v>
      </c>
      <c r="BA28" s="96"/>
      <c r="BB28" s="15">
        <f>J28</f>
        <v>0</v>
      </c>
      <c r="BC28" s="15">
        <f>O28</f>
        <v>0</v>
      </c>
      <c r="BD28" s="15">
        <f>T28</f>
        <v>0</v>
      </c>
      <c r="BE28" s="15">
        <f>Y28</f>
        <v>0</v>
      </c>
      <c r="BF28" s="15">
        <f>AD28</f>
        <v>0</v>
      </c>
      <c r="BG28" s="15">
        <f>AI28</f>
        <v>0</v>
      </c>
      <c r="BL28" s="97" t="s">
        <v>210</v>
      </c>
      <c r="BM28" s="97"/>
      <c r="BR28" s="270"/>
      <c r="BS28" s="270"/>
      <c r="BT28" s="270"/>
      <c r="BU28" s="270"/>
      <c r="BV28" s="270"/>
      <c r="BW28" s="270"/>
      <c r="BZ28" s="15"/>
    </row>
    <row r="29" spans="1:88" ht="27" customHeight="1" thickBot="1">
      <c r="A29" s="1"/>
      <c r="B29" s="33" t="s">
        <v>69</v>
      </c>
      <c r="C29" s="339" t="s">
        <v>196</v>
      </c>
      <c r="D29" s="340"/>
      <c r="E29" s="340"/>
      <c r="F29" s="340"/>
      <c r="G29" s="340"/>
      <c r="H29" s="341" t="s">
        <v>188</v>
      </c>
      <c r="I29" s="342"/>
      <c r="J29" s="488"/>
      <c r="K29" s="489"/>
      <c r="L29" s="489"/>
      <c r="M29" s="489"/>
      <c r="N29" s="489"/>
      <c r="O29" s="488"/>
      <c r="P29" s="489"/>
      <c r="Q29" s="489"/>
      <c r="R29" s="489"/>
      <c r="S29" s="489"/>
      <c r="T29" s="488"/>
      <c r="U29" s="489"/>
      <c r="V29" s="489"/>
      <c r="W29" s="489"/>
      <c r="X29" s="489"/>
      <c r="Y29" s="488"/>
      <c r="Z29" s="489"/>
      <c r="AA29" s="489"/>
      <c r="AB29" s="489"/>
      <c r="AC29" s="489"/>
      <c r="AD29" s="412"/>
      <c r="AE29" s="413"/>
      <c r="AF29" s="413"/>
      <c r="AG29" s="414"/>
      <c r="AH29" s="415"/>
      <c r="AI29" s="416"/>
      <c r="AJ29" s="414"/>
      <c r="AK29" s="414"/>
      <c r="AL29" s="414"/>
      <c r="AM29" s="415"/>
      <c r="AN29" s="416"/>
      <c r="AO29" s="414"/>
      <c r="AP29" s="414"/>
      <c r="AQ29" s="414"/>
      <c r="AR29" s="493"/>
      <c r="AT29" s="156" t="b">
        <v>0</v>
      </c>
      <c r="AU29" s="156" t="b">
        <v>0</v>
      </c>
      <c r="AV29" s="156" t="b">
        <v>0</v>
      </c>
      <c r="AW29" s="156" t="b">
        <v>0</v>
      </c>
      <c r="BL29" s="106" t="s">
        <v>180</v>
      </c>
      <c r="BM29" s="99"/>
      <c r="BN29" s="99"/>
      <c r="BO29" s="99"/>
      <c r="BR29" s="270"/>
      <c r="BS29" s="270"/>
      <c r="BT29" s="270"/>
      <c r="BU29" s="270"/>
      <c r="BV29" s="270"/>
      <c r="BW29" s="270"/>
    </row>
    <row r="30" spans="1:88" ht="33" customHeight="1">
      <c r="A30" s="14"/>
      <c r="B30" s="369" t="s">
        <v>198</v>
      </c>
      <c r="C30" s="323" t="s">
        <v>193</v>
      </c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5"/>
      <c r="U30" s="326" t="s">
        <v>190</v>
      </c>
      <c r="V30" s="327"/>
      <c r="W30" s="328" t="s">
        <v>189</v>
      </c>
      <c r="X30" s="328"/>
      <c r="Y30" s="328"/>
      <c r="Z30" s="328"/>
      <c r="AA30" s="329"/>
      <c r="AB30" s="330" t="s">
        <v>188</v>
      </c>
      <c r="AC30" s="331"/>
      <c r="AD30" s="332" t="s">
        <v>202</v>
      </c>
      <c r="AE30" s="331"/>
      <c r="AF30" s="331"/>
      <c r="AG30" s="333" t="s">
        <v>194</v>
      </c>
      <c r="AH30" s="333"/>
      <c r="AI30" s="333"/>
      <c r="AJ30" s="333"/>
      <c r="AK30" s="333" t="s">
        <v>40</v>
      </c>
      <c r="AL30" s="333"/>
      <c r="AM30" s="333"/>
      <c r="AN30" s="334"/>
      <c r="AO30" s="335" t="s">
        <v>201</v>
      </c>
      <c r="AP30" s="336"/>
      <c r="AQ30" s="336"/>
      <c r="AR30" s="337"/>
      <c r="AW30" t="s">
        <v>192</v>
      </c>
      <c r="BR30" s="270"/>
      <c r="BS30" s="270"/>
      <c r="BT30" s="270"/>
      <c r="BU30" s="270"/>
      <c r="BV30" s="270"/>
      <c r="BW30" s="270"/>
    </row>
    <row r="31" spans="1:88" ht="21.75" customHeight="1" thickBot="1">
      <c r="A31" s="14"/>
      <c r="B31" s="369"/>
      <c r="C31" s="294" t="s">
        <v>197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6"/>
      <c r="U31" s="297" t="s">
        <v>191</v>
      </c>
      <c r="V31" s="298"/>
      <c r="W31" s="299">
        <v>2300</v>
      </c>
      <c r="X31" s="299"/>
      <c r="Y31" s="299"/>
      <c r="Z31" s="299"/>
      <c r="AA31" s="300"/>
      <c r="AB31" s="301">
        <f>SUM(J29:AR29)</f>
        <v>0</v>
      </c>
      <c r="AC31" s="302"/>
      <c r="AD31" s="303">
        <f>W31*AB31</f>
        <v>0</v>
      </c>
      <c r="AE31" s="304"/>
      <c r="AF31" s="304"/>
      <c r="AG31" s="309">
        <f>SUM(AD31:AF33)</f>
        <v>0</v>
      </c>
      <c r="AH31" s="309"/>
      <c r="AI31" s="309"/>
      <c r="AJ31" s="309"/>
      <c r="AK31" s="311">
        <f>INT(AG31*0.1)</f>
        <v>0</v>
      </c>
      <c r="AL31" s="311"/>
      <c r="AM31" s="311"/>
      <c r="AN31" s="312"/>
      <c r="AO31" s="288">
        <f>AG31+AK31</f>
        <v>0</v>
      </c>
      <c r="AP31" s="289"/>
      <c r="AQ31" s="289"/>
      <c r="AR31" s="290"/>
    </row>
    <row r="32" spans="1:88" ht="20.25" customHeight="1" thickBot="1">
      <c r="A32" s="1"/>
      <c r="B32" s="369"/>
      <c r="C32" s="152"/>
      <c r="D32" s="150" t="s">
        <v>96</v>
      </c>
      <c r="E32" s="136"/>
      <c r="F32" s="136"/>
      <c r="G32" s="136"/>
      <c r="H32" s="136"/>
      <c r="I32" s="136"/>
      <c r="J32" s="134"/>
      <c r="K32" s="136" t="s">
        <v>46</v>
      </c>
      <c r="L32" s="92"/>
      <c r="M32" s="146" t="s">
        <v>195</v>
      </c>
      <c r="N32" s="92"/>
      <c r="O32" s="136"/>
      <c r="P32" s="92"/>
      <c r="Q32" s="92"/>
      <c r="R32" s="92"/>
      <c r="S32" s="92"/>
      <c r="T32" s="143"/>
      <c r="U32" s="136"/>
      <c r="V32" s="144"/>
      <c r="W32" s="147"/>
      <c r="X32" s="147"/>
      <c r="Y32" s="147"/>
      <c r="Z32" s="147"/>
      <c r="AA32" s="148"/>
      <c r="AB32" s="148"/>
      <c r="AC32" s="149"/>
      <c r="AD32" s="305" t="s">
        <v>60</v>
      </c>
      <c r="AE32" s="306"/>
      <c r="AF32" s="306"/>
      <c r="AG32" s="309"/>
      <c r="AH32" s="309"/>
      <c r="AI32" s="309"/>
      <c r="AJ32" s="309"/>
      <c r="AK32" s="311"/>
      <c r="AL32" s="311"/>
      <c r="AM32" s="311"/>
      <c r="AN32" s="312"/>
      <c r="AO32" s="288"/>
      <c r="AP32" s="289"/>
      <c r="AQ32" s="289"/>
      <c r="AR32" s="290"/>
      <c r="AU32" s="105"/>
      <c r="AV32" s="95"/>
      <c r="AW32" s="95"/>
      <c r="AX32" s="95"/>
    </row>
    <row r="33" spans="1:64" ht="20.25" customHeight="1" thickBot="1">
      <c r="A33" s="1"/>
      <c r="B33" s="370"/>
      <c r="C33" s="153"/>
      <c r="D33" s="151" t="s">
        <v>92</v>
      </c>
      <c r="E33" s="145"/>
      <c r="F33" s="145"/>
      <c r="G33" s="145"/>
      <c r="H33" s="145"/>
      <c r="I33" s="91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42"/>
      <c r="W33" s="315">
        <v>500</v>
      </c>
      <c r="X33" s="315"/>
      <c r="Y33" s="315"/>
      <c r="Z33" s="315"/>
      <c r="AA33" s="316"/>
      <c r="AB33" s="317" t="str">
        <f>IF(J32&gt;1,J32-1,"")</f>
        <v/>
      </c>
      <c r="AC33" s="318"/>
      <c r="AD33" s="307" t="str">
        <f>IF(J32&gt;1,(J32-1)*500,"")</f>
        <v/>
      </c>
      <c r="AE33" s="308"/>
      <c r="AF33" s="308"/>
      <c r="AG33" s="310"/>
      <c r="AH33" s="310"/>
      <c r="AI33" s="310"/>
      <c r="AJ33" s="310"/>
      <c r="AK33" s="313"/>
      <c r="AL33" s="313"/>
      <c r="AM33" s="313"/>
      <c r="AN33" s="314"/>
      <c r="AO33" s="291"/>
      <c r="AP33" s="292"/>
      <c r="AQ33" s="292"/>
      <c r="AR33" s="293"/>
      <c r="AU33" s="105"/>
    </row>
    <row r="34" spans="1:64" ht="20.25" customHeight="1">
      <c r="A34" s="1"/>
      <c r="B34" s="138"/>
      <c r="C34" s="22"/>
      <c r="D34" s="22"/>
      <c r="E34" s="22"/>
      <c r="F34" s="139"/>
      <c r="G34" s="135"/>
      <c r="H34" s="135"/>
      <c r="I34" s="135"/>
      <c r="J34" s="135"/>
      <c r="K34" s="135"/>
      <c r="L34" s="135"/>
      <c r="M34" s="135"/>
      <c r="N34" s="135"/>
      <c r="O34" s="135"/>
      <c r="P34" s="14"/>
      <c r="Q34" s="32"/>
      <c r="R34" s="135"/>
      <c r="S34" s="135"/>
      <c r="T34" s="140"/>
      <c r="U34" s="140"/>
      <c r="V34" s="140"/>
      <c r="W34" s="140"/>
      <c r="X34" s="140"/>
      <c r="Y34" s="140"/>
      <c r="Z34" s="140"/>
      <c r="AA34" s="141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BL34" s="105"/>
    </row>
    <row r="35" spans="1:64" ht="19.5" customHeight="1">
      <c r="A35" s="1"/>
      <c r="B35" s="61" t="s">
        <v>70</v>
      </c>
      <c r="C35" s="62" t="s">
        <v>43</v>
      </c>
      <c r="D35" s="36"/>
      <c r="E35" s="36"/>
      <c r="F35" s="36"/>
      <c r="G35" s="63"/>
      <c r="H35" s="14"/>
      <c r="I35" s="14"/>
      <c r="J35" s="60"/>
      <c r="K35" s="14"/>
      <c r="L35" s="14"/>
      <c r="M35" s="14"/>
      <c r="N35" s="107" t="s">
        <v>0</v>
      </c>
      <c r="O35" s="63"/>
      <c r="P35" s="36"/>
      <c r="Q35" s="36"/>
      <c r="R35" s="63"/>
      <c r="S35" s="64"/>
      <c r="T35" s="63"/>
      <c r="U35" s="36"/>
      <c r="V35" s="36"/>
      <c r="W35" s="67" t="s">
        <v>3</v>
      </c>
      <c r="X35" s="14"/>
      <c r="Y35" s="6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44"/>
      <c r="AR35" s="25"/>
    </row>
    <row r="36" spans="1:64" ht="21.75" customHeight="1">
      <c r="A36" s="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  <c r="Y36" s="26"/>
      <c r="Z36" s="26"/>
      <c r="AA36" s="14"/>
      <c r="AB36" s="1"/>
      <c r="AC36" s="1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44"/>
      <c r="AR36" s="25"/>
      <c r="AU36" s="39"/>
    </row>
    <row r="37" spans="1:64" ht="21.75" customHeight="1">
      <c r="A37" s="14"/>
      <c r="B37" s="38" t="s">
        <v>169</v>
      </c>
      <c r="C37" s="66" t="s">
        <v>47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65"/>
      <c r="S37" s="26"/>
      <c r="T37" s="26"/>
      <c r="U37" s="26"/>
      <c r="V37" s="26"/>
      <c r="W37" s="26"/>
      <c r="X37" s="14"/>
      <c r="Y37" s="14"/>
      <c r="Z37" s="14"/>
      <c r="AA37" s="14"/>
      <c r="AB37" s="1"/>
      <c r="AC37" s="1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75"/>
      <c r="AR37" s="76"/>
      <c r="AU37" s="39"/>
    </row>
    <row r="38" spans="1:64" ht="21.75" customHeight="1">
      <c r="A38" s="14"/>
      <c r="B38" s="343" t="s">
        <v>173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"/>
      <c r="AC38" s="1"/>
      <c r="AD38" s="59"/>
      <c r="AE38" s="59"/>
      <c r="AF38" s="59"/>
      <c r="AG38" s="59"/>
      <c r="AH38" s="59"/>
      <c r="AI38" s="59"/>
      <c r="AJ38" s="59"/>
      <c r="AK38" s="44"/>
      <c r="AL38" s="44"/>
      <c r="AM38" s="44"/>
      <c r="AN38" s="14"/>
      <c r="AO38" s="14"/>
      <c r="AP38" s="14"/>
      <c r="AQ38" s="44"/>
      <c r="AR38" s="44"/>
    </row>
    <row r="39" spans="1:64" ht="15.75" customHeight="1">
      <c r="A39" s="14"/>
      <c r="B39" s="34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74" t="s">
        <v>172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44"/>
      <c r="AR39" s="25"/>
      <c r="AS39" s="55"/>
    </row>
    <row r="40" spans="1:64" ht="15.75" customHeight="1">
      <c r="A40" s="14"/>
      <c r="B40" s="7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44"/>
      <c r="AR40" s="25"/>
      <c r="AS40" s="55"/>
    </row>
    <row r="41" spans="1:64" ht="9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44"/>
      <c r="AR41" s="25"/>
    </row>
    <row r="42" spans="1:64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44"/>
      <c r="AR42" s="25"/>
    </row>
    <row r="43" spans="1:64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44"/>
      <c r="AR43" s="25"/>
      <c r="AT43" s="344"/>
      <c r="AU43" s="344"/>
      <c r="AV43" s="344"/>
      <c r="AW43" s="344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</row>
    <row r="44" spans="1:64" ht="12.75" customHeight="1">
      <c r="A44" s="14"/>
      <c r="B44" s="2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44"/>
      <c r="AR44" s="25"/>
      <c r="AS44" s="39" t="s">
        <v>50</v>
      </c>
      <c r="AT44" s="156" t="b">
        <v>0</v>
      </c>
      <c r="BK44" s="37"/>
    </row>
    <row r="45" spans="1:64" ht="20.25" customHeight="1">
      <c r="A45" s="14"/>
      <c r="B45" s="112"/>
      <c r="C45" s="113"/>
      <c r="D45" s="25"/>
      <c r="E45" s="25"/>
      <c r="F45" s="25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"/>
      <c r="AC45" s="1"/>
      <c r="AD45" s="1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44"/>
      <c r="AR45" s="25"/>
    </row>
    <row r="46" spans="1:64" ht="20.25" customHeight="1">
      <c r="A46" s="14"/>
      <c r="B46" s="112"/>
      <c r="C46" s="113"/>
      <c r="D46" s="25"/>
      <c r="E46" s="25"/>
      <c r="F46" s="25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"/>
      <c r="AC46" s="1"/>
      <c r="AD46" s="1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44"/>
      <c r="AR46" s="25"/>
    </row>
    <row r="47" spans="1:64" ht="20.25" customHeight="1">
      <c r="A47" s="14"/>
      <c r="B47" s="112"/>
      <c r="C47" s="113"/>
      <c r="D47" s="25"/>
      <c r="E47" s="25"/>
      <c r="F47" s="2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"/>
      <c r="AC47" s="1"/>
      <c r="AD47" s="1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44"/>
      <c r="AR47" s="114" t="s">
        <v>59</v>
      </c>
    </row>
    <row r="48" spans="1:64" ht="16.5" customHeight="1">
      <c r="A48" s="1"/>
      <c r="B48" s="115"/>
      <c r="C48" s="116"/>
      <c r="D48" s="345" t="s">
        <v>56</v>
      </c>
      <c r="E48" s="345"/>
      <c r="F48" s="345"/>
      <c r="G48" s="345"/>
      <c r="H48" s="345"/>
      <c r="I48" s="116"/>
      <c r="J48" s="116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6"/>
      <c r="Z48" s="116"/>
      <c r="AA48" s="116"/>
      <c r="AB48" s="116"/>
      <c r="AC48" s="119"/>
      <c r="AD48" s="348" t="s">
        <v>55</v>
      </c>
      <c r="AE48" s="349"/>
      <c r="AF48" s="349"/>
      <c r="AG48" s="349"/>
      <c r="AH48" s="349"/>
      <c r="AI48" s="350"/>
      <c r="AJ48" s="348" t="s">
        <v>39</v>
      </c>
      <c r="AK48" s="349"/>
      <c r="AL48" s="349"/>
      <c r="AM48" s="349"/>
      <c r="AN48" s="349"/>
      <c r="AO48" s="349"/>
      <c r="AP48" s="349"/>
      <c r="AQ48" s="349"/>
      <c r="AR48" s="350"/>
    </row>
    <row r="49" spans="1:48" ht="6" customHeight="1">
      <c r="A49" s="1"/>
      <c r="B49" s="351"/>
      <c r="C49" s="1"/>
      <c r="D49" s="346"/>
      <c r="E49" s="346"/>
      <c r="F49" s="346"/>
      <c r="G49" s="346"/>
      <c r="H49" s="346"/>
      <c r="I49" s="1"/>
      <c r="J49" s="353"/>
      <c r="K49" s="14"/>
      <c r="L49" s="14"/>
      <c r="M49" s="1"/>
      <c r="N49" s="1"/>
      <c r="O49" s="121"/>
      <c r="P49" s="12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22"/>
      <c r="AD49" s="1"/>
      <c r="AE49" s="14"/>
      <c r="AF49" s="14"/>
      <c r="AG49" s="14"/>
      <c r="AH49" s="1"/>
      <c r="AI49" s="123"/>
      <c r="AJ49" s="355" t="s">
        <v>68</v>
      </c>
      <c r="AK49" s="356"/>
      <c r="AL49" s="356"/>
      <c r="AM49" s="356"/>
      <c r="AN49" s="356"/>
      <c r="AO49" s="356"/>
      <c r="AP49" s="356"/>
      <c r="AQ49" s="356"/>
      <c r="AR49" s="357"/>
    </row>
    <row r="50" spans="1:48" ht="27" customHeight="1">
      <c r="A50" s="1"/>
      <c r="B50" s="352"/>
      <c r="C50" s="124"/>
      <c r="D50" s="347"/>
      <c r="E50" s="347"/>
      <c r="F50" s="347"/>
      <c r="G50" s="347"/>
      <c r="H50" s="347"/>
      <c r="I50" s="124"/>
      <c r="J50" s="354"/>
      <c r="K50" s="111"/>
      <c r="L50" s="124"/>
      <c r="M50" s="111"/>
      <c r="N50" s="111"/>
      <c r="O50" s="111"/>
      <c r="P50" s="111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5"/>
      <c r="AD50" s="124"/>
      <c r="AE50" s="126"/>
      <c r="AF50" s="126"/>
      <c r="AG50" s="126"/>
      <c r="AH50" s="124"/>
      <c r="AI50" s="127"/>
      <c r="AJ50" s="358"/>
      <c r="AK50" s="359"/>
      <c r="AL50" s="359"/>
      <c r="AM50" s="359"/>
      <c r="AN50" s="359"/>
      <c r="AO50" s="359"/>
      <c r="AP50" s="359"/>
      <c r="AQ50" s="359"/>
      <c r="AR50" s="360"/>
      <c r="AS50" s="39"/>
    </row>
    <row r="51" spans="1:48" ht="13.5" customHeight="1">
      <c r="A51" s="1"/>
      <c r="B51" s="120"/>
      <c r="C51" s="14"/>
      <c r="D51" s="120"/>
      <c r="E51" s="120"/>
      <c r="F51" s="1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4"/>
      <c r="AF51" s="14"/>
      <c r="AG51" s="14"/>
      <c r="AH51" s="14"/>
      <c r="AI51" s="14"/>
      <c r="AJ51" s="14"/>
      <c r="AK51" s="14"/>
      <c r="AL51" s="1"/>
      <c r="AM51" s="14"/>
      <c r="AN51" s="14"/>
      <c r="AO51" s="14"/>
      <c r="AP51" s="14"/>
      <c r="AQ51" s="44"/>
      <c r="AR51" s="108" t="s">
        <v>52</v>
      </c>
      <c r="AS51" s="39" t="s">
        <v>51</v>
      </c>
      <c r="AT51" s="157" t="b">
        <v>0</v>
      </c>
      <c r="AU51" s="15"/>
      <c r="AV51" s="15"/>
    </row>
    <row r="52" spans="1:48">
      <c r="A52" s="1"/>
      <c r="B52" s="25"/>
      <c r="C52" s="14"/>
      <c r="D52" s="25"/>
      <c r="E52" s="25"/>
      <c r="F52" s="25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44"/>
      <c r="AR52" s="25"/>
    </row>
    <row r="53" spans="1:48">
      <c r="A53" s="1"/>
      <c r="B53" s="25"/>
      <c r="C53" s="14"/>
      <c r="D53" s="25"/>
      <c r="E53" s="25"/>
      <c r="F53" s="25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44"/>
      <c r="AR53" s="25"/>
    </row>
    <row r="54" spans="1:48">
      <c r="A54" s="1"/>
      <c r="B54" s="25"/>
      <c r="C54" s="14"/>
      <c r="D54" s="25"/>
      <c r="E54" s="25"/>
      <c r="F54" s="25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44"/>
      <c r="AR54" s="25"/>
    </row>
    <row r="55" spans="1:48">
      <c r="A55" s="1"/>
      <c r="B55" s="25"/>
      <c r="C55" s="14"/>
      <c r="D55" s="25"/>
      <c r="E55" s="25"/>
      <c r="F55" s="25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44"/>
      <c r="AR55" s="25"/>
    </row>
    <row r="56" spans="1:48">
      <c r="A56" s="1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377" t="s">
        <v>184</v>
      </c>
      <c r="AO56" s="377"/>
      <c r="AP56" s="377"/>
      <c r="AQ56" s="377"/>
      <c r="AR56" s="377"/>
    </row>
    <row r="57" spans="1:48" ht="21.75" customHeight="1">
      <c r="A57" s="1"/>
      <c r="B57" s="82" t="s">
        <v>153</v>
      </c>
      <c r="C57" s="47"/>
      <c r="D57" s="47"/>
      <c r="E57" s="47"/>
      <c r="F57" s="47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46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77"/>
      <c r="AR57" s="78"/>
    </row>
    <row r="58" spans="1:48" ht="14.25" customHeight="1">
      <c r="A58" s="1"/>
      <c r="B58" s="47"/>
      <c r="C58" s="47"/>
      <c r="D58" s="47"/>
      <c r="E58" s="47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6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68"/>
      <c r="AR58" s="57"/>
    </row>
    <row r="59" spans="1:48" ht="14.25" customHeight="1">
      <c r="A59" s="1"/>
      <c r="B59" s="45" t="s">
        <v>37</v>
      </c>
      <c r="C59" s="45"/>
      <c r="D59" s="45"/>
      <c r="E59" s="45"/>
      <c r="F59" s="47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68"/>
      <c r="AR59" s="57"/>
    </row>
    <row r="60" spans="1:48" ht="14.25" customHeight="1">
      <c r="A60" s="1"/>
      <c r="B60" s="45"/>
      <c r="C60" s="45"/>
      <c r="D60" s="45"/>
      <c r="E60" s="45"/>
      <c r="F60" s="47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68"/>
      <c r="AR60" s="57"/>
    </row>
    <row r="61" spans="1:48" ht="14.25" customHeight="1">
      <c r="A61" s="1"/>
      <c r="B61" s="48"/>
      <c r="C61" s="45"/>
      <c r="D61" s="45"/>
      <c r="E61" s="45"/>
      <c r="F61" s="45"/>
      <c r="G61" s="45"/>
      <c r="H61" s="79"/>
      <c r="I61" s="80"/>
      <c r="J61" s="80"/>
      <c r="K61" s="79"/>
      <c r="L61" s="79"/>
      <c r="M61" s="79"/>
      <c r="N61" s="79"/>
      <c r="O61" s="45"/>
      <c r="P61" s="80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68"/>
      <c r="AR61" s="57"/>
    </row>
    <row r="62" spans="1:48" ht="14.25" customHeight="1">
      <c r="A62" s="1"/>
      <c r="B62" s="5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79"/>
      <c r="AO62" s="79"/>
      <c r="AP62" s="79"/>
      <c r="AQ62" s="68"/>
      <c r="AR62" s="57"/>
      <c r="AT62" s="55"/>
    </row>
    <row r="63" spans="1:48" ht="18" customHeight="1">
      <c r="A63" s="1"/>
      <c r="B63" s="54"/>
      <c r="C63" s="54"/>
      <c r="D63" s="54"/>
      <c r="E63" s="54"/>
      <c r="F63" s="32" t="s">
        <v>57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68"/>
      <c r="AR63" s="57"/>
      <c r="AS63" s="40"/>
      <c r="AT63" s="155"/>
    </row>
    <row r="64" spans="1:48" ht="18" customHeight="1">
      <c r="A64" s="1"/>
      <c r="B64" s="79"/>
      <c r="C64" s="45"/>
      <c r="D64" s="45"/>
      <c r="E64" s="45"/>
      <c r="F64" s="371">
        <f>F9</f>
        <v>0</v>
      </c>
      <c r="G64" s="373">
        <f>G9</f>
        <v>0</v>
      </c>
      <c r="H64" s="373">
        <f>H9</f>
        <v>0</v>
      </c>
      <c r="I64" s="373">
        <f>I9</f>
        <v>0</v>
      </c>
      <c r="J64" s="375">
        <f>J9</f>
        <v>0</v>
      </c>
      <c r="K64" s="45"/>
      <c r="L64" s="48" t="s">
        <v>4</v>
      </c>
      <c r="M64" s="45"/>
      <c r="N64" s="45"/>
      <c r="O64" s="45"/>
      <c r="P64" s="49"/>
      <c r="Q64" s="49"/>
      <c r="R64" s="319">
        <f>R9</f>
        <v>0</v>
      </c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5"/>
      <c r="AS64" s="40"/>
    </row>
    <row r="65" spans="1:45" ht="18" customHeight="1">
      <c r="A65" s="1"/>
      <c r="B65" s="45"/>
      <c r="C65" s="45"/>
      <c r="D65" s="45"/>
      <c r="E65" s="81"/>
      <c r="F65" s="372"/>
      <c r="G65" s="374"/>
      <c r="H65" s="374"/>
      <c r="I65" s="374"/>
      <c r="J65" s="376"/>
      <c r="K65" s="45"/>
      <c r="L65" s="48" t="s">
        <v>1</v>
      </c>
      <c r="M65" s="45"/>
      <c r="N65" s="45"/>
      <c r="O65" s="45"/>
      <c r="P65" s="49"/>
      <c r="Q65" s="49"/>
      <c r="R65" s="319">
        <f>R10</f>
        <v>0</v>
      </c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5"/>
      <c r="AS65" s="40"/>
    </row>
    <row r="66" spans="1:45" ht="13.5" customHeight="1">
      <c r="A66" s="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54" t="s">
        <v>42</v>
      </c>
      <c r="M66" s="45"/>
      <c r="N66" s="45"/>
      <c r="O66" s="45"/>
      <c r="P66" s="50"/>
      <c r="Q66" s="49"/>
      <c r="R66" s="319">
        <f>R11</f>
        <v>0</v>
      </c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5"/>
      <c r="AS66" s="40"/>
    </row>
    <row r="67" spans="1:45" ht="18" customHeight="1">
      <c r="A67" s="1"/>
      <c r="B67" s="45"/>
      <c r="C67" s="45"/>
      <c r="D67" s="45"/>
      <c r="E67" s="45"/>
      <c r="F67" s="32" t="s">
        <v>58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9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0"/>
      <c r="AJ67" s="50"/>
      <c r="AK67" s="50"/>
      <c r="AL67" s="50"/>
      <c r="AM67" s="50"/>
      <c r="AN67" s="50"/>
      <c r="AO67" s="50"/>
      <c r="AP67" s="50"/>
      <c r="AQ67" s="69"/>
      <c r="AR67" s="45"/>
      <c r="AS67" s="40"/>
    </row>
    <row r="68" spans="1:45" ht="18" customHeight="1">
      <c r="A68" s="1"/>
      <c r="B68" s="45"/>
      <c r="C68" s="45"/>
      <c r="D68" s="45"/>
      <c r="E68" s="45"/>
      <c r="F68" s="371">
        <f>F13</f>
        <v>0</v>
      </c>
      <c r="G68" s="373">
        <f>G13</f>
        <v>0</v>
      </c>
      <c r="H68" s="373">
        <f>H13</f>
        <v>0</v>
      </c>
      <c r="I68" s="373">
        <f>I13</f>
        <v>0</v>
      </c>
      <c r="J68" s="375">
        <f>J13</f>
        <v>0</v>
      </c>
      <c r="K68" s="45"/>
      <c r="L68" s="48" t="s">
        <v>4</v>
      </c>
      <c r="M68" s="45"/>
      <c r="N68" s="45"/>
      <c r="O68" s="45"/>
      <c r="P68" s="49"/>
      <c r="Q68" s="49"/>
      <c r="R68" s="319">
        <f>R13</f>
        <v>0</v>
      </c>
      <c r="S68" s="440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5"/>
      <c r="AS68" s="40"/>
    </row>
    <row r="69" spans="1:45" ht="18" customHeight="1">
      <c r="A69" s="1"/>
      <c r="B69" s="45"/>
      <c r="C69" s="45"/>
      <c r="D69" s="45"/>
      <c r="E69" s="81"/>
      <c r="F69" s="372"/>
      <c r="G69" s="374"/>
      <c r="H69" s="374"/>
      <c r="I69" s="374"/>
      <c r="J69" s="376"/>
      <c r="K69" s="45"/>
      <c r="L69" s="48" t="s">
        <v>1</v>
      </c>
      <c r="M69" s="45"/>
      <c r="N69" s="45"/>
      <c r="O69" s="45"/>
      <c r="P69" s="49"/>
      <c r="Q69" s="49"/>
      <c r="R69" s="319">
        <f>R14</f>
        <v>0</v>
      </c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440"/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5"/>
      <c r="AS69" s="40"/>
    </row>
    <row r="70" spans="1:45" ht="13.5" customHeight="1">
      <c r="A70" s="1" t="s">
        <v>49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54" t="s">
        <v>42</v>
      </c>
      <c r="M70" s="45"/>
      <c r="N70" s="45"/>
      <c r="O70" s="45"/>
      <c r="P70" s="51"/>
      <c r="Q70" s="49"/>
      <c r="R70" s="319">
        <f>R15</f>
        <v>0</v>
      </c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5"/>
      <c r="AS70" s="40"/>
    </row>
    <row r="71" spans="1:45" ht="21.75" customHeight="1">
      <c r="A71" s="1"/>
      <c r="B71" s="54" t="s">
        <v>41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53"/>
      <c r="AG71" s="53"/>
      <c r="AH71" s="53"/>
      <c r="AI71" s="45"/>
      <c r="AJ71" s="45"/>
      <c r="AK71" s="45"/>
      <c r="AL71" s="45"/>
      <c r="AM71" s="45"/>
      <c r="AN71" s="45"/>
      <c r="AO71" s="45"/>
      <c r="AP71" s="45"/>
      <c r="AQ71" s="68"/>
      <c r="AR71" s="45"/>
    </row>
    <row r="72" spans="1:45" ht="21.75" customHeight="1">
      <c r="A72" s="1"/>
      <c r="B72" s="398" t="s">
        <v>53</v>
      </c>
      <c r="C72" s="400" t="s">
        <v>74</v>
      </c>
      <c r="D72" s="400"/>
      <c r="E72" s="400"/>
      <c r="F72" s="400"/>
      <c r="G72" s="400"/>
      <c r="H72" s="400"/>
      <c r="I72" s="128"/>
      <c r="J72" s="467">
        <f t="shared" ref="J72:J77" si="0">J17</f>
        <v>0</v>
      </c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  <c r="AM72" s="468"/>
      <c r="AN72" s="468"/>
      <c r="AO72" s="468"/>
      <c r="AP72" s="468"/>
      <c r="AQ72" s="468"/>
      <c r="AR72" s="469"/>
    </row>
    <row r="73" spans="1:45" ht="21.75" customHeight="1">
      <c r="A73" s="1"/>
      <c r="B73" s="399"/>
      <c r="C73" s="354"/>
      <c r="D73" s="354"/>
      <c r="E73" s="354"/>
      <c r="F73" s="354"/>
      <c r="G73" s="354"/>
      <c r="H73" s="354"/>
      <c r="I73" s="124"/>
      <c r="J73" s="441">
        <f t="shared" si="0"/>
        <v>0</v>
      </c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3"/>
    </row>
    <row r="74" spans="1:45" ht="21.75" customHeight="1">
      <c r="A74" s="1"/>
      <c r="B74" s="42" t="s">
        <v>54</v>
      </c>
      <c r="C74" s="349" t="s">
        <v>75</v>
      </c>
      <c r="D74" s="349"/>
      <c r="E74" s="349"/>
      <c r="F74" s="349"/>
      <c r="G74" s="349"/>
      <c r="H74" s="349"/>
      <c r="I74" s="129"/>
      <c r="J74" s="444">
        <f t="shared" si="0"/>
        <v>0</v>
      </c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5"/>
      <c r="AP74" s="445"/>
      <c r="AQ74" s="445"/>
      <c r="AR74" s="446"/>
    </row>
    <row r="75" spans="1:45" ht="21.75" customHeight="1">
      <c r="A75" s="1"/>
      <c r="B75" s="42" t="s">
        <v>72</v>
      </c>
      <c r="C75" s="349" t="s">
        <v>76</v>
      </c>
      <c r="D75" s="349"/>
      <c r="E75" s="349"/>
      <c r="F75" s="349"/>
      <c r="G75" s="349"/>
      <c r="H75" s="349"/>
      <c r="I75" s="117"/>
      <c r="J75" s="378">
        <f t="shared" si="0"/>
        <v>0</v>
      </c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80"/>
    </row>
    <row r="76" spans="1:45" ht="21.75" customHeight="1">
      <c r="A76" s="1"/>
      <c r="B76" s="43" t="s">
        <v>73</v>
      </c>
      <c r="C76" s="455" t="s">
        <v>77</v>
      </c>
      <c r="D76" s="455"/>
      <c r="E76" s="455"/>
      <c r="F76" s="455"/>
      <c r="G76" s="455"/>
      <c r="H76" s="455"/>
      <c r="I76" s="118"/>
      <c r="J76" s="378">
        <f t="shared" si="0"/>
        <v>0</v>
      </c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379"/>
      <c r="AC76" s="379"/>
      <c r="AD76" s="379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80"/>
    </row>
    <row r="77" spans="1:45" ht="45.75" customHeight="1">
      <c r="A77" s="1"/>
      <c r="B77" s="98" t="s">
        <v>170</v>
      </c>
      <c r="C77" s="491" t="s">
        <v>171</v>
      </c>
      <c r="D77" s="491"/>
      <c r="E77" s="491"/>
      <c r="F77" s="491"/>
      <c r="G77" s="491"/>
      <c r="H77" s="491"/>
      <c r="I77" s="492"/>
      <c r="J77" s="384">
        <f t="shared" si="0"/>
        <v>0</v>
      </c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6"/>
    </row>
    <row r="78" spans="1:45" ht="18" customHeight="1">
      <c r="A78" s="1"/>
      <c r="B78" s="33" t="s">
        <v>48</v>
      </c>
      <c r="C78" s="381" t="s">
        <v>156</v>
      </c>
      <c r="D78" s="382"/>
      <c r="E78" s="382"/>
      <c r="F78" s="382"/>
      <c r="G78" s="382"/>
      <c r="H78" s="382"/>
      <c r="I78" s="383"/>
      <c r="J78" s="453" t="s">
        <v>62</v>
      </c>
      <c r="K78" s="453"/>
      <c r="L78" s="453"/>
      <c r="M78" s="453"/>
      <c r="N78" s="453"/>
      <c r="O78" s="453" t="s">
        <v>63</v>
      </c>
      <c r="P78" s="453"/>
      <c r="Q78" s="453"/>
      <c r="R78" s="453"/>
      <c r="S78" s="453"/>
      <c r="T78" s="453" t="s">
        <v>64</v>
      </c>
      <c r="U78" s="453"/>
      <c r="V78" s="453"/>
      <c r="W78" s="453"/>
      <c r="X78" s="453"/>
      <c r="Y78" s="453" t="s">
        <v>65</v>
      </c>
      <c r="Z78" s="453"/>
      <c r="AA78" s="453"/>
      <c r="AB78" s="453"/>
      <c r="AC78" s="453"/>
      <c r="AD78" s="453" t="s">
        <v>66</v>
      </c>
      <c r="AE78" s="453"/>
      <c r="AF78" s="453"/>
      <c r="AG78" s="453"/>
      <c r="AH78" s="453"/>
      <c r="AI78" s="453" t="s">
        <v>67</v>
      </c>
      <c r="AJ78" s="453"/>
      <c r="AK78" s="453"/>
      <c r="AL78" s="453"/>
      <c r="AM78" s="453"/>
      <c r="AN78" s="453" t="s">
        <v>187</v>
      </c>
      <c r="AO78" s="453"/>
      <c r="AP78" s="453"/>
      <c r="AQ78" s="453"/>
      <c r="AR78" s="479"/>
    </row>
    <row r="79" spans="1:45" ht="52.5" customHeight="1">
      <c r="A79" s="1"/>
      <c r="B79" s="417" t="s">
        <v>182</v>
      </c>
      <c r="C79" s="447" t="s">
        <v>78</v>
      </c>
      <c r="D79" s="448"/>
      <c r="E79" s="448"/>
      <c r="F79" s="448"/>
      <c r="G79" s="448"/>
      <c r="H79" s="448"/>
      <c r="I79" s="449"/>
      <c r="J79" s="271">
        <f t="shared" ref="J79:J84" si="1">J24</f>
        <v>0</v>
      </c>
      <c r="K79" s="272"/>
      <c r="L79" s="272"/>
      <c r="M79" s="272"/>
      <c r="N79" s="321"/>
      <c r="O79" s="271">
        <f t="shared" ref="O79:O84" si="2">O24</f>
        <v>0</v>
      </c>
      <c r="P79" s="272"/>
      <c r="Q79" s="272"/>
      <c r="R79" s="272"/>
      <c r="S79" s="321"/>
      <c r="T79" s="271">
        <f t="shared" ref="T79:AN82" si="3">T24</f>
        <v>0</v>
      </c>
      <c r="U79" s="272"/>
      <c r="V79" s="272"/>
      <c r="W79" s="272"/>
      <c r="X79" s="321"/>
      <c r="Y79" s="271">
        <f t="shared" si="3"/>
        <v>0</v>
      </c>
      <c r="Z79" s="272"/>
      <c r="AA79" s="272"/>
      <c r="AB79" s="272"/>
      <c r="AC79" s="321"/>
      <c r="AD79" s="271">
        <f t="shared" si="3"/>
        <v>0</v>
      </c>
      <c r="AE79" s="272"/>
      <c r="AF79" s="272"/>
      <c r="AG79" s="272"/>
      <c r="AH79" s="321"/>
      <c r="AI79" s="271">
        <f t="shared" si="3"/>
        <v>0</v>
      </c>
      <c r="AJ79" s="272"/>
      <c r="AK79" s="272"/>
      <c r="AL79" s="272"/>
      <c r="AM79" s="321"/>
      <c r="AN79" s="271">
        <f t="shared" si="3"/>
        <v>0</v>
      </c>
      <c r="AO79" s="272"/>
      <c r="AP79" s="272"/>
      <c r="AQ79" s="272"/>
      <c r="AR79" s="273"/>
    </row>
    <row r="80" spans="1:45" ht="47.25" customHeight="1">
      <c r="A80" s="1"/>
      <c r="B80" s="417"/>
      <c r="C80" s="454" t="s">
        <v>95</v>
      </c>
      <c r="D80" s="448"/>
      <c r="E80" s="448"/>
      <c r="F80" s="448"/>
      <c r="G80" s="448"/>
      <c r="H80" s="448"/>
      <c r="I80" s="449"/>
      <c r="J80" s="363">
        <f t="shared" si="1"/>
        <v>0</v>
      </c>
      <c r="K80" s="364"/>
      <c r="L80" s="364"/>
      <c r="M80" s="364"/>
      <c r="N80" s="388"/>
      <c r="O80" s="363">
        <f t="shared" si="2"/>
        <v>0</v>
      </c>
      <c r="P80" s="364"/>
      <c r="Q80" s="364"/>
      <c r="R80" s="364"/>
      <c r="S80" s="388"/>
      <c r="T80" s="363">
        <f t="shared" si="3"/>
        <v>0</v>
      </c>
      <c r="U80" s="364"/>
      <c r="V80" s="364"/>
      <c r="W80" s="364"/>
      <c r="X80" s="388"/>
      <c r="Y80" s="363">
        <f t="shared" si="3"/>
        <v>0</v>
      </c>
      <c r="Z80" s="364"/>
      <c r="AA80" s="364"/>
      <c r="AB80" s="364"/>
      <c r="AC80" s="388"/>
      <c r="AD80" s="363">
        <f t="shared" si="3"/>
        <v>0</v>
      </c>
      <c r="AE80" s="364"/>
      <c r="AF80" s="364"/>
      <c r="AG80" s="364"/>
      <c r="AH80" s="388"/>
      <c r="AI80" s="363">
        <f t="shared" si="3"/>
        <v>0</v>
      </c>
      <c r="AJ80" s="364"/>
      <c r="AK80" s="364"/>
      <c r="AL80" s="364"/>
      <c r="AM80" s="388"/>
      <c r="AN80" s="363">
        <f t="shared" si="3"/>
        <v>0</v>
      </c>
      <c r="AO80" s="364"/>
      <c r="AP80" s="364"/>
      <c r="AQ80" s="364"/>
      <c r="AR80" s="365"/>
    </row>
    <row r="81" spans="1:67" ht="47.25" customHeight="1">
      <c r="A81" s="1"/>
      <c r="B81" s="417"/>
      <c r="C81" s="450" t="s">
        <v>206</v>
      </c>
      <c r="D81" s="451"/>
      <c r="E81" s="451"/>
      <c r="F81" s="451"/>
      <c r="G81" s="451"/>
      <c r="H81" s="451"/>
      <c r="I81" s="452"/>
      <c r="J81" s="271">
        <f t="shared" si="1"/>
        <v>0</v>
      </c>
      <c r="K81" s="272"/>
      <c r="L81" s="272"/>
      <c r="M81" s="272"/>
      <c r="N81" s="321"/>
      <c r="O81" s="271">
        <f t="shared" si="2"/>
        <v>0</v>
      </c>
      <c r="P81" s="272"/>
      <c r="Q81" s="272"/>
      <c r="R81" s="272"/>
      <c r="S81" s="321"/>
      <c r="T81" s="271">
        <f t="shared" si="3"/>
        <v>0</v>
      </c>
      <c r="U81" s="272"/>
      <c r="V81" s="272"/>
      <c r="W81" s="272"/>
      <c r="X81" s="321"/>
      <c r="Y81" s="271">
        <f t="shared" si="3"/>
        <v>0</v>
      </c>
      <c r="Z81" s="272"/>
      <c r="AA81" s="272"/>
      <c r="AB81" s="272"/>
      <c r="AC81" s="321"/>
      <c r="AD81" s="271">
        <f t="shared" si="3"/>
        <v>0</v>
      </c>
      <c r="AE81" s="272"/>
      <c r="AF81" s="272"/>
      <c r="AG81" s="272"/>
      <c r="AH81" s="321"/>
      <c r="AI81" s="271">
        <f t="shared" si="3"/>
        <v>0</v>
      </c>
      <c r="AJ81" s="272"/>
      <c r="AK81" s="272"/>
      <c r="AL81" s="272"/>
      <c r="AM81" s="321"/>
      <c r="AN81" s="271">
        <f t="shared" si="3"/>
        <v>0</v>
      </c>
      <c r="AO81" s="272"/>
      <c r="AP81" s="272"/>
      <c r="AQ81" s="272"/>
      <c r="AR81" s="273"/>
    </row>
    <row r="82" spans="1:67" ht="27" customHeight="1">
      <c r="A82" s="1"/>
      <c r="B82" s="417"/>
      <c r="C82" s="472" t="s">
        <v>93</v>
      </c>
      <c r="D82" s="473"/>
      <c r="E82" s="473"/>
      <c r="F82" s="473"/>
      <c r="G82" s="473"/>
      <c r="H82" s="473"/>
      <c r="I82" s="474"/>
      <c r="J82" s="274">
        <f t="shared" si="1"/>
        <v>0</v>
      </c>
      <c r="K82" s="275"/>
      <c r="L82" s="275"/>
      <c r="M82" s="275"/>
      <c r="N82" s="483"/>
      <c r="O82" s="274">
        <f t="shared" si="2"/>
        <v>0</v>
      </c>
      <c r="P82" s="275"/>
      <c r="Q82" s="275"/>
      <c r="R82" s="275"/>
      <c r="S82" s="483"/>
      <c r="T82" s="274">
        <f t="shared" si="3"/>
        <v>0</v>
      </c>
      <c r="U82" s="275"/>
      <c r="V82" s="275"/>
      <c r="W82" s="275"/>
      <c r="X82" s="483"/>
      <c r="Y82" s="274">
        <f t="shared" si="3"/>
        <v>0</v>
      </c>
      <c r="Z82" s="275"/>
      <c r="AA82" s="275"/>
      <c r="AB82" s="275"/>
      <c r="AC82" s="483"/>
      <c r="AD82" s="274">
        <f t="shared" si="3"/>
        <v>0</v>
      </c>
      <c r="AE82" s="275"/>
      <c r="AF82" s="275"/>
      <c r="AG82" s="275"/>
      <c r="AH82" s="483"/>
      <c r="AI82" s="274">
        <f t="shared" si="3"/>
        <v>0</v>
      </c>
      <c r="AJ82" s="275"/>
      <c r="AK82" s="275"/>
      <c r="AL82" s="275"/>
      <c r="AM82" s="483"/>
      <c r="AN82" s="274">
        <f t="shared" si="3"/>
        <v>0</v>
      </c>
      <c r="AO82" s="275"/>
      <c r="AP82" s="275"/>
      <c r="AQ82" s="275"/>
      <c r="AR82" s="276"/>
    </row>
    <row r="83" spans="1:67" ht="27" customHeight="1">
      <c r="A83" s="1"/>
      <c r="B83" s="417"/>
      <c r="C83" s="456" t="s">
        <v>94</v>
      </c>
      <c r="D83" s="457"/>
      <c r="E83" s="457"/>
      <c r="F83" s="457"/>
      <c r="G83" s="457"/>
      <c r="H83" s="457"/>
      <c r="I83" s="458"/>
      <c r="J83" s="459">
        <f>J28</f>
        <v>0</v>
      </c>
      <c r="K83" s="278"/>
      <c r="L83" s="278"/>
      <c r="M83" s="278"/>
      <c r="N83" s="460"/>
      <c r="O83" s="277">
        <f t="shared" si="2"/>
        <v>0</v>
      </c>
      <c r="P83" s="278"/>
      <c r="Q83" s="278"/>
      <c r="R83" s="278"/>
      <c r="S83" s="460"/>
      <c r="T83" s="277">
        <f t="shared" ref="T83" si="4">T28</f>
        <v>0</v>
      </c>
      <c r="U83" s="278"/>
      <c r="V83" s="278"/>
      <c r="W83" s="278"/>
      <c r="X83" s="460"/>
      <c r="Y83" s="277">
        <f t="shared" ref="Y83" si="5">Y28</f>
        <v>0</v>
      </c>
      <c r="Z83" s="278"/>
      <c r="AA83" s="278"/>
      <c r="AB83" s="278"/>
      <c r="AC83" s="460"/>
      <c r="AD83" s="277">
        <f t="shared" ref="AD83" si="6">AD28</f>
        <v>0</v>
      </c>
      <c r="AE83" s="278"/>
      <c r="AF83" s="278"/>
      <c r="AG83" s="278"/>
      <c r="AH83" s="460"/>
      <c r="AI83" s="277">
        <f t="shared" ref="AI83" si="7">AI28</f>
        <v>0</v>
      </c>
      <c r="AJ83" s="278"/>
      <c r="AK83" s="278"/>
      <c r="AL83" s="278"/>
      <c r="AM83" s="460"/>
      <c r="AN83" s="366">
        <f t="shared" ref="AN83" si="8">AN28</f>
        <v>0</v>
      </c>
      <c r="AO83" s="367"/>
      <c r="AP83" s="367"/>
      <c r="AQ83" s="367"/>
      <c r="AR83" s="368"/>
    </row>
    <row r="84" spans="1:67" ht="27" customHeight="1" thickBot="1">
      <c r="A84" s="1"/>
      <c r="B84" s="33" t="s">
        <v>69</v>
      </c>
      <c r="C84" s="339" t="s">
        <v>196</v>
      </c>
      <c r="D84" s="340"/>
      <c r="E84" s="340"/>
      <c r="F84" s="340"/>
      <c r="G84" s="340"/>
      <c r="H84" s="341" t="s">
        <v>2</v>
      </c>
      <c r="I84" s="342"/>
      <c r="J84" s="280">
        <f t="shared" si="1"/>
        <v>0</v>
      </c>
      <c r="K84" s="281"/>
      <c r="L84" s="281"/>
      <c r="M84" s="281"/>
      <c r="N84" s="281"/>
      <c r="O84" s="280">
        <f t="shared" si="2"/>
        <v>0</v>
      </c>
      <c r="P84" s="281"/>
      <c r="Q84" s="281"/>
      <c r="R84" s="281"/>
      <c r="S84" s="281"/>
      <c r="T84" s="280">
        <f t="shared" ref="T84" si="9">T29</f>
        <v>0</v>
      </c>
      <c r="U84" s="281"/>
      <c r="V84" s="281"/>
      <c r="W84" s="281"/>
      <c r="X84" s="281"/>
      <c r="Y84" s="280">
        <f t="shared" ref="Y84" si="10">Y29</f>
        <v>0</v>
      </c>
      <c r="Z84" s="281"/>
      <c r="AA84" s="281"/>
      <c r="AB84" s="281"/>
      <c r="AC84" s="281"/>
      <c r="AD84" s="282">
        <f t="shared" ref="AD84" si="11">AD29</f>
        <v>0</v>
      </c>
      <c r="AE84" s="283"/>
      <c r="AF84" s="283"/>
      <c r="AG84" s="284"/>
      <c r="AH84" s="285"/>
      <c r="AI84" s="286">
        <f t="shared" ref="AI84" si="12">AI29</f>
        <v>0</v>
      </c>
      <c r="AJ84" s="284"/>
      <c r="AK84" s="284"/>
      <c r="AL84" s="284"/>
      <c r="AM84" s="285"/>
      <c r="AN84" s="286">
        <f t="shared" ref="AN84" si="13">AN29</f>
        <v>0</v>
      </c>
      <c r="AO84" s="284"/>
      <c r="AP84" s="284"/>
      <c r="AQ84" s="284"/>
      <c r="AR84" s="287"/>
      <c r="BL84" s="106"/>
      <c r="BM84" s="99"/>
      <c r="BN84" s="99"/>
      <c r="BO84" s="99"/>
    </row>
    <row r="85" spans="1:67" ht="33" customHeight="1">
      <c r="A85" s="14"/>
      <c r="B85" s="369" t="s">
        <v>198</v>
      </c>
      <c r="C85" s="323" t="s">
        <v>193</v>
      </c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5"/>
      <c r="U85" s="326" t="s">
        <v>190</v>
      </c>
      <c r="V85" s="327"/>
      <c r="W85" s="328" t="s">
        <v>189</v>
      </c>
      <c r="X85" s="328"/>
      <c r="Y85" s="328"/>
      <c r="Z85" s="328"/>
      <c r="AA85" s="329"/>
      <c r="AB85" s="330" t="s">
        <v>2</v>
      </c>
      <c r="AC85" s="331"/>
      <c r="AD85" s="332" t="s">
        <v>202</v>
      </c>
      <c r="AE85" s="331"/>
      <c r="AF85" s="331"/>
      <c r="AG85" s="333" t="s">
        <v>194</v>
      </c>
      <c r="AH85" s="333"/>
      <c r="AI85" s="333"/>
      <c r="AJ85" s="333"/>
      <c r="AK85" s="333" t="s">
        <v>40</v>
      </c>
      <c r="AL85" s="333"/>
      <c r="AM85" s="333"/>
      <c r="AN85" s="334"/>
      <c r="AO85" s="335" t="s">
        <v>201</v>
      </c>
      <c r="AP85" s="336"/>
      <c r="AQ85" s="336"/>
      <c r="AR85" s="337"/>
    </row>
    <row r="86" spans="1:67" ht="21.75" customHeight="1" thickBot="1">
      <c r="A86" s="14"/>
      <c r="B86" s="369"/>
      <c r="C86" s="294" t="s">
        <v>197</v>
      </c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6"/>
      <c r="U86" s="297" t="s">
        <v>191</v>
      </c>
      <c r="V86" s="298"/>
      <c r="W86" s="299">
        <v>2300</v>
      </c>
      <c r="X86" s="299"/>
      <c r="Y86" s="299"/>
      <c r="Z86" s="299"/>
      <c r="AA86" s="300"/>
      <c r="AB86" s="301">
        <f>AB31</f>
        <v>0</v>
      </c>
      <c r="AC86" s="302"/>
      <c r="AD86" s="303">
        <f>AD31</f>
        <v>0</v>
      </c>
      <c r="AE86" s="304"/>
      <c r="AF86" s="304"/>
      <c r="AG86" s="309">
        <f>AG31</f>
        <v>0</v>
      </c>
      <c r="AH86" s="309"/>
      <c r="AI86" s="309"/>
      <c r="AJ86" s="309"/>
      <c r="AK86" s="311">
        <f>AK31</f>
        <v>0</v>
      </c>
      <c r="AL86" s="311"/>
      <c r="AM86" s="311"/>
      <c r="AN86" s="312"/>
      <c r="AO86" s="288">
        <f>AG86+AK86</f>
        <v>0</v>
      </c>
      <c r="AP86" s="289"/>
      <c r="AQ86" s="289"/>
      <c r="AR86" s="290"/>
    </row>
    <row r="87" spans="1:67" ht="20.25" customHeight="1" thickBot="1">
      <c r="A87" s="1"/>
      <c r="B87" s="369"/>
      <c r="C87" s="152"/>
      <c r="D87" s="150" t="s">
        <v>96</v>
      </c>
      <c r="E87" s="136"/>
      <c r="F87" s="136"/>
      <c r="G87" s="136"/>
      <c r="H87" s="136"/>
      <c r="I87" s="136"/>
      <c r="J87" s="154">
        <f>J32</f>
        <v>0</v>
      </c>
      <c r="K87" s="136" t="s">
        <v>46</v>
      </c>
      <c r="L87" s="92"/>
      <c r="M87" s="146" t="s">
        <v>61</v>
      </c>
      <c r="N87" s="92"/>
      <c r="O87" s="136"/>
      <c r="P87" s="92"/>
      <c r="Q87" s="92"/>
      <c r="R87" s="92"/>
      <c r="S87" s="92"/>
      <c r="T87" s="143"/>
      <c r="U87" s="136"/>
      <c r="V87" s="144"/>
      <c r="W87" s="147"/>
      <c r="X87" s="147"/>
      <c r="Y87" s="147"/>
      <c r="Z87" s="147"/>
      <c r="AA87" s="148"/>
      <c r="AB87" s="148"/>
      <c r="AC87" s="149"/>
      <c r="AD87" s="305" t="s">
        <v>60</v>
      </c>
      <c r="AE87" s="306"/>
      <c r="AF87" s="306"/>
      <c r="AG87" s="309"/>
      <c r="AH87" s="309"/>
      <c r="AI87" s="309"/>
      <c r="AJ87" s="309"/>
      <c r="AK87" s="311"/>
      <c r="AL87" s="311"/>
      <c r="AM87" s="311"/>
      <c r="AN87" s="312"/>
      <c r="AO87" s="288"/>
      <c r="AP87" s="289"/>
      <c r="AQ87" s="289"/>
      <c r="AR87" s="290"/>
      <c r="AU87" s="105"/>
      <c r="AV87" s="95"/>
      <c r="AW87" s="95"/>
      <c r="AX87" s="95"/>
    </row>
    <row r="88" spans="1:67" ht="20.25" customHeight="1" thickBot="1">
      <c r="A88" s="1"/>
      <c r="B88" s="370"/>
      <c r="C88" s="153"/>
      <c r="D88" s="151" t="s">
        <v>92</v>
      </c>
      <c r="E88" s="145"/>
      <c r="F88" s="145"/>
      <c r="G88" s="145"/>
      <c r="H88" s="145"/>
      <c r="I88" s="91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42"/>
      <c r="W88" s="315">
        <v>500</v>
      </c>
      <c r="X88" s="315"/>
      <c r="Y88" s="315"/>
      <c r="Z88" s="315"/>
      <c r="AA88" s="316"/>
      <c r="AB88" s="317" t="str">
        <f>AB33</f>
        <v/>
      </c>
      <c r="AC88" s="318"/>
      <c r="AD88" s="307" t="str">
        <f>AD33</f>
        <v/>
      </c>
      <c r="AE88" s="308"/>
      <c r="AF88" s="308"/>
      <c r="AG88" s="310"/>
      <c r="AH88" s="310"/>
      <c r="AI88" s="310"/>
      <c r="AJ88" s="310"/>
      <c r="AK88" s="313"/>
      <c r="AL88" s="313"/>
      <c r="AM88" s="313"/>
      <c r="AN88" s="314"/>
      <c r="AO88" s="291"/>
      <c r="AP88" s="292"/>
      <c r="AQ88" s="292"/>
      <c r="AR88" s="293"/>
      <c r="AU88" s="105"/>
    </row>
    <row r="89" spans="1:67" ht="20.25" customHeight="1">
      <c r="A89" s="1"/>
      <c r="B89" s="138"/>
      <c r="C89" s="22"/>
      <c r="D89" s="22"/>
      <c r="E89" s="22"/>
      <c r="F89" s="139"/>
      <c r="G89" s="135"/>
      <c r="H89" s="135"/>
      <c r="I89" s="135"/>
      <c r="J89" s="135"/>
      <c r="K89" s="135"/>
      <c r="L89" s="135"/>
      <c r="M89" s="135"/>
      <c r="N89" s="135"/>
      <c r="O89" s="135"/>
      <c r="P89" s="14"/>
      <c r="Q89" s="32"/>
      <c r="R89" s="135"/>
      <c r="S89" s="135"/>
      <c r="T89" s="140"/>
      <c r="U89" s="140"/>
      <c r="V89" s="140"/>
      <c r="W89" s="140"/>
      <c r="X89" s="140"/>
      <c r="Y89" s="140"/>
      <c r="Z89" s="140"/>
      <c r="AA89" s="141"/>
      <c r="AB89" s="14"/>
      <c r="AC89" s="14"/>
      <c r="AD89" s="14"/>
      <c r="AE89" s="14"/>
      <c r="AF89" s="14"/>
      <c r="AG89" s="14"/>
      <c r="AH89" s="14"/>
      <c r="AI89" s="14"/>
      <c r="AJ89" s="14"/>
      <c r="AK89" s="14" t="s">
        <v>203</v>
      </c>
      <c r="AL89" s="14"/>
      <c r="AM89" s="14"/>
      <c r="AN89" s="14"/>
      <c r="AO89" s="14"/>
      <c r="AP89" s="14"/>
      <c r="AQ89" s="14"/>
      <c r="AR89" s="14"/>
      <c r="BL89" s="105"/>
    </row>
    <row r="90" spans="1:67" ht="19.5" customHeight="1">
      <c r="A90" s="1"/>
      <c r="B90" s="61" t="s">
        <v>70</v>
      </c>
      <c r="C90" s="62" t="s">
        <v>43</v>
      </c>
      <c r="D90" s="36"/>
      <c r="E90" s="36"/>
      <c r="F90" s="36"/>
      <c r="G90" s="63"/>
      <c r="H90" s="14"/>
      <c r="I90" s="14"/>
      <c r="J90" s="60"/>
      <c r="K90" s="14"/>
      <c r="L90" s="14"/>
      <c r="M90" s="14"/>
      <c r="N90" s="107" t="s">
        <v>0</v>
      </c>
      <c r="O90" s="63"/>
      <c r="P90" s="36"/>
      <c r="Q90" s="36"/>
      <c r="R90" s="63"/>
      <c r="S90" s="64"/>
      <c r="T90" s="63"/>
      <c r="U90" s="36"/>
      <c r="V90" s="36"/>
      <c r="W90" s="67" t="s">
        <v>3</v>
      </c>
      <c r="X90" s="14"/>
      <c r="Y90" s="6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44"/>
      <c r="AR90" s="25"/>
    </row>
    <row r="91" spans="1:67" ht="21.75" customHeight="1">
      <c r="A91" s="1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26"/>
      <c r="Y91" s="26"/>
      <c r="Z91" s="26"/>
      <c r="AA91" s="14"/>
      <c r="AB91" s="1"/>
      <c r="AC91" s="1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44"/>
      <c r="AR91" s="25"/>
      <c r="AU91" s="39"/>
    </row>
    <row r="92" spans="1:67" ht="21.75" customHeight="1">
      <c r="A92" s="14"/>
      <c r="B92" s="38" t="s">
        <v>169</v>
      </c>
      <c r="C92" s="66" t="s">
        <v>47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65"/>
      <c r="S92" s="26"/>
      <c r="T92" s="26"/>
      <c r="U92" s="26"/>
      <c r="V92" s="26"/>
      <c r="W92" s="26"/>
      <c r="X92" s="14"/>
      <c r="Y92" s="14"/>
      <c r="Z92" s="14"/>
      <c r="AA92" s="14"/>
      <c r="AB92" s="1"/>
      <c r="AC92" s="1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75"/>
      <c r="AR92" s="76"/>
      <c r="AU92" s="39"/>
    </row>
    <row r="93" spans="1:67" ht="21.75" customHeight="1">
      <c r="A93" s="14"/>
      <c r="B93" s="343" t="s">
        <v>173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"/>
      <c r="AC93" s="1"/>
      <c r="AD93" s="59"/>
      <c r="AE93" s="59"/>
      <c r="AF93" s="59"/>
      <c r="AG93" s="59"/>
      <c r="AH93" s="59"/>
      <c r="AI93" s="59"/>
      <c r="AJ93" s="59"/>
      <c r="AK93" s="44"/>
      <c r="AL93" s="44"/>
      <c r="AM93" s="44"/>
      <c r="AN93" s="14"/>
      <c r="AO93" s="14"/>
      <c r="AP93" s="14"/>
      <c r="AQ93" s="44"/>
      <c r="AR93" s="44"/>
    </row>
    <row r="94" spans="1:67" ht="15.75" customHeight="1">
      <c r="A94" s="14"/>
      <c r="B94" s="34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4" t="s">
        <v>172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44"/>
      <c r="AR94" s="25"/>
      <c r="AS94" s="55"/>
    </row>
    <row r="95" spans="1:67" ht="15.75" customHeight="1">
      <c r="A95" s="14"/>
      <c r="B95" s="7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44"/>
      <c r="AR95" s="25"/>
      <c r="AS95" s="55"/>
    </row>
    <row r="96" spans="1:67" ht="9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44"/>
      <c r="AR96" s="25"/>
    </row>
    <row r="97" spans="1:63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44"/>
      <c r="AR97" s="25"/>
    </row>
    <row r="98" spans="1:63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44"/>
      <c r="AR98" s="25"/>
      <c r="AT98" s="344"/>
      <c r="AU98" s="344"/>
      <c r="AV98" s="344"/>
      <c r="AW98" s="344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</row>
    <row r="99" spans="1:63" ht="12.75" customHeight="1">
      <c r="A99" s="14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44"/>
      <c r="AR99" s="25"/>
      <c r="AS99" s="39" t="s">
        <v>50</v>
      </c>
      <c r="AT99" s="156" t="b">
        <v>0</v>
      </c>
      <c r="BK99" s="37"/>
    </row>
    <row r="100" spans="1:63" ht="20.25" customHeight="1">
      <c r="A100" s="14"/>
      <c r="B100" s="112"/>
      <c r="C100" s="113"/>
      <c r="D100" s="25"/>
      <c r="E100" s="25"/>
      <c r="F100" s="2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"/>
      <c r="AC100" s="1"/>
      <c r="AD100" s="1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44"/>
      <c r="AR100" s="25"/>
    </row>
    <row r="101" spans="1:63" ht="20.25" customHeight="1">
      <c r="A101" s="14"/>
      <c r="B101" s="112"/>
      <c r="C101" s="113"/>
      <c r="D101" s="25"/>
      <c r="E101" s="25"/>
      <c r="F101" s="2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"/>
      <c r="AC101" s="1"/>
      <c r="AD101" s="1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44"/>
      <c r="AR101" s="25"/>
    </row>
    <row r="102" spans="1:63" ht="20.25" customHeight="1">
      <c r="A102" s="14"/>
      <c r="B102" s="112"/>
      <c r="C102" s="113"/>
      <c r="D102" s="25"/>
      <c r="E102" s="25"/>
      <c r="F102" s="2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"/>
      <c r="AC102" s="1"/>
      <c r="AD102" s="1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44"/>
      <c r="AR102" s="114" t="s">
        <v>59</v>
      </c>
    </row>
    <row r="103" spans="1:63" ht="16.5" customHeight="1">
      <c r="A103" s="1"/>
      <c r="B103" s="115"/>
      <c r="C103" s="116"/>
      <c r="D103" s="345" t="s">
        <v>56</v>
      </c>
      <c r="E103" s="345"/>
      <c r="F103" s="345"/>
      <c r="G103" s="345"/>
      <c r="H103" s="345"/>
      <c r="I103" s="116"/>
      <c r="J103" s="116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6"/>
      <c r="Z103" s="116"/>
      <c r="AA103" s="116"/>
      <c r="AB103" s="116"/>
      <c r="AC103" s="119"/>
      <c r="AD103" s="348" t="s">
        <v>55</v>
      </c>
      <c r="AE103" s="349"/>
      <c r="AF103" s="349"/>
      <c r="AG103" s="349"/>
      <c r="AH103" s="349"/>
      <c r="AI103" s="350"/>
      <c r="AJ103" s="348" t="s">
        <v>39</v>
      </c>
      <c r="AK103" s="349"/>
      <c r="AL103" s="349"/>
      <c r="AM103" s="349"/>
      <c r="AN103" s="349"/>
      <c r="AO103" s="349"/>
      <c r="AP103" s="349"/>
      <c r="AQ103" s="349"/>
      <c r="AR103" s="350"/>
    </row>
    <row r="104" spans="1:63" ht="6" customHeight="1">
      <c r="A104" s="1"/>
      <c r="B104" s="351"/>
      <c r="C104" s="1"/>
      <c r="D104" s="346"/>
      <c r="E104" s="346"/>
      <c r="F104" s="346"/>
      <c r="G104" s="346"/>
      <c r="H104" s="346"/>
      <c r="I104" s="1"/>
      <c r="J104" s="353"/>
      <c r="K104" s="14"/>
      <c r="L104" s="14"/>
      <c r="M104" s="1"/>
      <c r="N104" s="1"/>
      <c r="O104" s="121"/>
      <c r="P104" s="12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22"/>
      <c r="AD104" s="1"/>
      <c r="AE104" s="14"/>
      <c r="AF104" s="14"/>
      <c r="AG104" s="14"/>
      <c r="AH104" s="1"/>
      <c r="AI104" s="123"/>
      <c r="AJ104" s="355" t="s">
        <v>68</v>
      </c>
      <c r="AK104" s="356"/>
      <c r="AL104" s="356"/>
      <c r="AM104" s="356"/>
      <c r="AN104" s="356"/>
      <c r="AO104" s="356"/>
      <c r="AP104" s="356"/>
      <c r="AQ104" s="356"/>
      <c r="AR104" s="357"/>
    </row>
    <row r="105" spans="1:63" ht="27" customHeight="1">
      <c r="A105" s="1"/>
      <c r="B105" s="352"/>
      <c r="C105" s="124"/>
      <c r="D105" s="347"/>
      <c r="E105" s="347"/>
      <c r="F105" s="347"/>
      <c r="G105" s="347"/>
      <c r="H105" s="347"/>
      <c r="I105" s="124"/>
      <c r="J105" s="354"/>
      <c r="K105" s="111"/>
      <c r="L105" s="124"/>
      <c r="M105" s="111"/>
      <c r="N105" s="111"/>
      <c r="O105" s="111"/>
      <c r="P105" s="111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5"/>
      <c r="AD105" s="124"/>
      <c r="AE105" s="126"/>
      <c r="AF105" s="126"/>
      <c r="AG105" s="126"/>
      <c r="AH105" s="124"/>
      <c r="AI105" s="127"/>
      <c r="AJ105" s="358"/>
      <c r="AK105" s="359"/>
      <c r="AL105" s="359"/>
      <c r="AM105" s="359"/>
      <c r="AN105" s="359"/>
      <c r="AO105" s="359"/>
      <c r="AP105" s="359"/>
      <c r="AQ105" s="359"/>
      <c r="AR105" s="360"/>
      <c r="AS105" s="39"/>
    </row>
    <row r="106" spans="1:63" ht="13.5" customHeight="1">
      <c r="A106" s="1"/>
      <c r="B106" s="120"/>
      <c r="C106" s="14"/>
      <c r="D106" s="120"/>
      <c r="E106" s="120"/>
      <c r="F106" s="12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4"/>
      <c r="AF106" s="14"/>
      <c r="AG106" s="14"/>
      <c r="AH106" s="14"/>
      <c r="AI106" s="14"/>
      <c r="AJ106" s="14"/>
      <c r="AK106" s="14"/>
      <c r="AL106" s="1"/>
      <c r="AM106" s="14"/>
      <c r="AN106" s="14"/>
      <c r="AO106" s="14"/>
      <c r="AP106" s="14"/>
      <c r="AQ106" s="44"/>
      <c r="AR106" s="108"/>
      <c r="AS106" s="39"/>
      <c r="AT106" s="17"/>
      <c r="AU106" s="15"/>
      <c r="AV106" s="15"/>
    </row>
    <row r="107" spans="1:63">
      <c r="A107" s="1"/>
      <c r="B107" s="25"/>
      <c r="C107" s="14"/>
      <c r="D107" s="25"/>
      <c r="E107" s="25"/>
      <c r="F107" s="2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44"/>
      <c r="AR107" s="25"/>
    </row>
    <row r="108" spans="1:63">
      <c r="A108" s="1"/>
      <c r="B108" s="25"/>
      <c r="C108" s="14"/>
      <c r="D108" s="25"/>
      <c r="E108" s="25"/>
      <c r="F108" s="2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44"/>
      <c r="AR108" s="25"/>
    </row>
    <row r="109" spans="1:63">
      <c r="A109" s="1"/>
      <c r="B109" s="25"/>
      <c r="C109" s="14"/>
      <c r="D109" s="25"/>
      <c r="E109" s="25"/>
      <c r="F109" s="2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44"/>
      <c r="AR109" s="25"/>
    </row>
    <row r="110" spans="1:63">
      <c r="A110" s="1"/>
      <c r="B110" s="25"/>
      <c r="C110" s="14"/>
      <c r="D110" s="25"/>
      <c r="E110" s="25"/>
      <c r="F110" s="2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44"/>
      <c r="AR110" s="25"/>
    </row>
    <row r="111" spans="1:63">
      <c r="A111" s="1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377" t="s">
        <v>185</v>
      </c>
      <c r="AO111" s="377"/>
      <c r="AP111" s="377"/>
      <c r="AQ111" s="377"/>
      <c r="AR111" s="377"/>
    </row>
    <row r="112" spans="1:63" ht="20.25" customHeight="1">
      <c r="A112" s="1"/>
      <c r="B112" s="82" t="s">
        <v>154</v>
      </c>
      <c r="C112" s="47"/>
      <c r="D112" s="47"/>
      <c r="E112" s="47"/>
      <c r="F112" s="47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6"/>
      <c r="AE112" s="46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77"/>
      <c r="AR112" s="78"/>
    </row>
    <row r="113" spans="1:45" ht="14.25" customHeight="1">
      <c r="A113" s="1"/>
      <c r="B113" s="47"/>
      <c r="C113" s="47"/>
      <c r="D113" s="47"/>
      <c r="E113" s="47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6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68"/>
      <c r="AR113" s="57"/>
    </row>
    <row r="114" spans="1:45" ht="14.25" customHeight="1">
      <c r="A114" s="1"/>
      <c r="B114" s="45" t="s">
        <v>37</v>
      </c>
      <c r="C114" s="45"/>
      <c r="D114" s="45"/>
      <c r="E114" s="45"/>
      <c r="F114" s="47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68"/>
      <c r="AR114" s="57"/>
    </row>
    <row r="115" spans="1:45" ht="14.25" customHeight="1">
      <c r="A115" s="1"/>
      <c r="B115" s="45"/>
      <c r="C115" s="45"/>
      <c r="D115" s="45"/>
      <c r="E115" s="45"/>
      <c r="F115" s="47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68"/>
      <c r="AR115" s="57"/>
    </row>
    <row r="116" spans="1:45" ht="14.25" customHeight="1">
      <c r="A116" s="1"/>
      <c r="B116" s="48"/>
      <c r="C116" s="45"/>
      <c r="D116" s="45"/>
      <c r="E116" s="45"/>
      <c r="F116" s="45"/>
      <c r="G116" s="45"/>
      <c r="H116" s="79"/>
      <c r="I116" s="80"/>
      <c r="J116" s="80"/>
      <c r="K116" s="79"/>
      <c r="L116" s="79"/>
      <c r="M116" s="79"/>
      <c r="N116" s="79"/>
      <c r="O116" s="45"/>
      <c r="P116" s="80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68"/>
      <c r="AR116" s="57"/>
    </row>
    <row r="117" spans="1:45" ht="14.25" customHeight="1">
      <c r="A117" s="1"/>
      <c r="B117" s="5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79"/>
      <c r="AO117" s="79"/>
      <c r="AP117" s="79"/>
      <c r="AQ117" s="68"/>
      <c r="AR117" s="57"/>
    </row>
    <row r="118" spans="1:45" ht="18" customHeight="1">
      <c r="A118" s="1"/>
      <c r="B118" s="54"/>
      <c r="C118" s="54"/>
      <c r="D118" s="54"/>
      <c r="E118" s="54"/>
      <c r="F118" s="32" t="s">
        <v>57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68"/>
      <c r="AR118" s="57"/>
      <c r="AS118" s="40"/>
    </row>
    <row r="119" spans="1:45" ht="18" customHeight="1">
      <c r="A119" s="1"/>
      <c r="B119" s="79"/>
      <c r="C119" s="45"/>
      <c r="D119" s="45"/>
      <c r="E119" s="45"/>
      <c r="F119" s="371">
        <f>F64</f>
        <v>0</v>
      </c>
      <c r="G119" s="373">
        <f>G64</f>
        <v>0</v>
      </c>
      <c r="H119" s="373">
        <f>H64</f>
        <v>0</v>
      </c>
      <c r="I119" s="373">
        <f>I64</f>
        <v>0</v>
      </c>
      <c r="J119" s="375">
        <f>J64</f>
        <v>0</v>
      </c>
      <c r="K119" s="45"/>
      <c r="L119" s="48" t="s">
        <v>4</v>
      </c>
      <c r="M119" s="45"/>
      <c r="N119" s="45"/>
      <c r="O119" s="45"/>
      <c r="P119" s="49"/>
      <c r="Q119" s="49"/>
      <c r="R119" s="319">
        <f>R64</f>
        <v>0</v>
      </c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5"/>
      <c r="AS119" s="40"/>
    </row>
    <row r="120" spans="1:45" ht="18" customHeight="1">
      <c r="A120" s="1"/>
      <c r="B120" s="45"/>
      <c r="C120" s="45"/>
      <c r="D120" s="45"/>
      <c r="E120" s="81"/>
      <c r="F120" s="372"/>
      <c r="G120" s="374"/>
      <c r="H120" s="374"/>
      <c r="I120" s="374"/>
      <c r="J120" s="376"/>
      <c r="K120" s="45"/>
      <c r="L120" s="48" t="s">
        <v>1</v>
      </c>
      <c r="M120" s="45"/>
      <c r="N120" s="45"/>
      <c r="O120" s="45"/>
      <c r="P120" s="49"/>
      <c r="Q120" s="49"/>
      <c r="R120" s="319">
        <f>R65</f>
        <v>0</v>
      </c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5"/>
      <c r="AS120" s="40"/>
    </row>
    <row r="121" spans="1:45" ht="13.5" customHeight="1">
      <c r="A121" s="1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54" t="s">
        <v>42</v>
      </c>
      <c r="M121" s="45"/>
      <c r="N121" s="45"/>
      <c r="O121" s="45"/>
      <c r="P121" s="50"/>
      <c r="Q121" s="49"/>
      <c r="R121" s="319">
        <f>R66</f>
        <v>0</v>
      </c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5"/>
      <c r="AS121" s="40"/>
    </row>
    <row r="122" spans="1:45" ht="18" customHeight="1">
      <c r="A122" s="1"/>
      <c r="B122" s="45"/>
      <c r="C122" s="45"/>
      <c r="D122" s="45"/>
      <c r="E122" s="45"/>
      <c r="F122" s="32" t="s">
        <v>58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9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0"/>
      <c r="AJ122" s="50"/>
      <c r="AK122" s="50"/>
      <c r="AL122" s="50"/>
      <c r="AM122" s="50"/>
      <c r="AN122" s="50"/>
      <c r="AO122" s="50"/>
      <c r="AP122" s="50"/>
      <c r="AQ122" s="69"/>
      <c r="AR122" s="45"/>
      <c r="AS122" s="40"/>
    </row>
    <row r="123" spans="1:45" ht="18" customHeight="1">
      <c r="A123" s="1"/>
      <c r="B123" s="45"/>
      <c r="C123" s="45"/>
      <c r="D123" s="45"/>
      <c r="E123" s="45"/>
      <c r="F123" s="371">
        <f>F68</f>
        <v>0</v>
      </c>
      <c r="G123" s="373">
        <f>G68</f>
        <v>0</v>
      </c>
      <c r="H123" s="373">
        <f>H68</f>
        <v>0</v>
      </c>
      <c r="I123" s="373">
        <f>I68</f>
        <v>0</v>
      </c>
      <c r="J123" s="375">
        <f>J68</f>
        <v>0</v>
      </c>
      <c r="K123" s="45"/>
      <c r="L123" s="48" t="s">
        <v>4</v>
      </c>
      <c r="M123" s="45"/>
      <c r="N123" s="45"/>
      <c r="O123" s="45"/>
      <c r="P123" s="49"/>
      <c r="Q123" s="49"/>
      <c r="R123" s="319">
        <f>R68</f>
        <v>0</v>
      </c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5"/>
      <c r="AS123" s="40"/>
    </row>
    <row r="124" spans="1:45" ht="18" customHeight="1">
      <c r="A124" s="1"/>
      <c r="B124" s="45"/>
      <c r="C124" s="45"/>
      <c r="D124" s="45"/>
      <c r="E124" s="81"/>
      <c r="F124" s="372"/>
      <c r="G124" s="374"/>
      <c r="H124" s="374"/>
      <c r="I124" s="374"/>
      <c r="J124" s="376"/>
      <c r="K124" s="45"/>
      <c r="L124" s="48" t="s">
        <v>1</v>
      </c>
      <c r="M124" s="45"/>
      <c r="N124" s="45"/>
      <c r="O124" s="45"/>
      <c r="P124" s="49"/>
      <c r="Q124" s="49"/>
      <c r="R124" s="319">
        <f>R69</f>
        <v>0</v>
      </c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5"/>
      <c r="AS124" s="40"/>
    </row>
    <row r="125" spans="1:45" ht="13.5" customHeight="1">
      <c r="A125" s="1" t="s">
        <v>49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54" t="s">
        <v>42</v>
      </c>
      <c r="M125" s="45"/>
      <c r="N125" s="45"/>
      <c r="O125" s="45"/>
      <c r="P125" s="51"/>
      <c r="Q125" s="49"/>
      <c r="R125" s="319">
        <f>R70</f>
        <v>0</v>
      </c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5"/>
      <c r="AS125" s="40"/>
    </row>
    <row r="126" spans="1:45" ht="21.75" customHeight="1">
      <c r="A126" s="1"/>
      <c r="B126" s="54" t="s">
        <v>41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3"/>
      <c r="AF126" s="53"/>
      <c r="AG126" s="53"/>
      <c r="AH126" s="53"/>
      <c r="AI126" s="45"/>
      <c r="AJ126" s="45"/>
      <c r="AK126" s="45"/>
      <c r="AL126" s="45"/>
      <c r="AM126" s="45"/>
      <c r="AN126" s="45"/>
      <c r="AO126" s="45"/>
      <c r="AP126" s="45"/>
      <c r="AQ126" s="68"/>
      <c r="AR126" s="45"/>
    </row>
    <row r="127" spans="1:45" ht="21.75" customHeight="1">
      <c r="A127" s="1"/>
      <c r="B127" s="398" t="s">
        <v>53</v>
      </c>
      <c r="C127" s="400" t="s">
        <v>74</v>
      </c>
      <c r="D127" s="400"/>
      <c r="E127" s="400"/>
      <c r="F127" s="400"/>
      <c r="G127" s="400"/>
      <c r="H127" s="400"/>
      <c r="I127" s="128"/>
      <c r="J127" s="467">
        <f t="shared" ref="J127:J132" si="14">J72</f>
        <v>0</v>
      </c>
      <c r="K127" s="468"/>
      <c r="L127" s="468"/>
      <c r="M127" s="468"/>
      <c r="N127" s="468"/>
      <c r="O127" s="468"/>
      <c r="P127" s="468"/>
      <c r="Q127" s="468"/>
      <c r="R127" s="468"/>
      <c r="S127" s="468"/>
      <c r="T127" s="468"/>
      <c r="U127" s="468"/>
      <c r="V127" s="468"/>
      <c r="W127" s="468"/>
      <c r="X127" s="468"/>
      <c r="Y127" s="468"/>
      <c r="Z127" s="468"/>
      <c r="AA127" s="468"/>
      <c r="AB127" s="468"/>
      <c r="AC127" s="468"/>
      <c r="AD127" s="468"/>
      <c r="AE127" s="468"/>
      <c r="AF127" s="468"/>
      <c r="AG127" s="468"/>
      <c r="AH127" s="468"/>
      <c r="AI127" s="468"/>
      <c r="AJ127" s="468"/>
      <c r="AK127" s="468"/>
      <c r="AL127" s="468"/>
      <c r="AM127" s="468"/>
      <c r="AN127" s="468"/>
      <c r="AO127" s="468"/>
      <c r="AP127" s="468"/>
      <c r="AQ127" s="468"/>
      <c r="AR127" s="469"/>
    </row>
    <row r="128" spans="1:45" ht="21.75" customHeight="1">
      <c r="A128" s="1"/>
      <c r="B128" s="399"/>
      <c r="C128" s="354"/>
      <c r="D128" s="354"/>
      <c r="E128" s="354"/>
      <c r="F128" s="354"/>
      <c r="G128" s="354"/>
      <c r="H128" s="354"/>
      <c r="I128" s="124"/>
      <c r="J128" s="441">
        <f t="shared" si="14"/>
        <v>0</v>
      </c>
      <c r="K128" s="442"/>
      <c r="L128" s="442"/>
      <c r="M128" s="442"/>
      <c r="N128" s="442"/>
      <c r="O128" s="442"/>
      <c r="P128" s="442"/>
      <c r="Q128" s="442"/>
      <c r="R128" s="442"/>
      <c r="S128" s="442"/>
      <c r="T128" s="442"/>
      <c r="U128" s="442"/>
      <c r="V128" s="442"/>
      <c r="W128" s="442"/>
      <c r="X128" s="442"/>
      <c r="Y128" s="442"/>
      <c r="Z128" s="442"/>
      <c r="AA128" s="442"/>
      <c r="AB128" s="442"/>
      <c r="AC128" s="442"/>
      <c r="AD128" s="442"/>
      <c r="AE128" s="442"/>
      <c r="AF128" s="442"/>
      <c r="AG128" s="442"/>
      <c r="AH128" s="442"/>
      <c r="AI128" s="442"/>
      <c r="AJ128" s="442"/>
      <c r="AK128" s="442"/>
      <c r="AL128" s="442"/>
      <c r="AM128" s="442"/>
      <c r="AN128" s="442"/>
      <c r="AO128" s="442"/>
      <c r="AP128" s="442"/>
      <c r="AQ128" s="442"/>
      <c r="AR128" s="443"/>
    </row>
    <row r="129" spans="1:67" ht="21.75" customHeight="1">
      <c r="A129" s="1"/>
      <c r="B129" s="42" t="s">
        <v>54</v>
      </c>
      <c r="C129" s="349" t="s">
        <v>75</v>
      </c>
      <c r="D129" s="349"/>
      <c r="E129" s="349"/>
      <c r="F129" s="349"/>
      <c r="G129" s="349"/>
      <c r="H129" s="349"/>
      <c r="I129" s="129"/>
      <c r="J129" s="444">
        <f t="shared" si="14"/>
        <v>0</v>
      </c>
      <c r="K129" s="445"/>
      <c r="L129" s="445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445"/>
      <c r="AD129" s="445"/>
      <c r="AE129" s="445"/>
      <c r="AF129" s="445"/>
      <c r="AG129" s="445"/>
      <c r="AH129" s="445"/>
      <c r="AI129" s="445"/>
      <c r="AJ129" s="445"/>
      <c r="AK129" s="445"/>
      <c r="AL129" s="445"/>
      <c r="AM129" s="445"/>
      <c r="AN129" s="445"/>
      <c r="AO129" s="445"/>
      <c r="AP129" s="445"/>
      <c r="AQ129" s="445"/>
      <c r="AR129" s="446"/>
    </row>
    <row r="130" spans="1:67" ht="21.75" customHeight="1">
      <c r="A130" s="1"/>
      <c r="B130" s="42" t="s">
        <v>72</v>
      </c>
      <c r="C130" s="349" t="s">
        <v>76</v>
      </c>
      <c r="D130" s="349"/>
      <c r="E130" s="349"/>
      <c r="F130" s="349"/>
      <c r="G130" s="349"/>
      <c r="H130" s="349"/>
      <c r="I130" s="117"/>
      <c r="J130" s="378">
        <f t="shared" si="14"/>
        <v>0</v>
      </c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80"/>
    </row>
    <row r="131" spans="1:67" ht="21.75" customHeight="1">
      <c r="A131" s="1"/>
      <c r="B131" s="43" t="s">
        <v>73</v>
      </c>
      <c r="C131" s="455" t="s">
        <v>77</v>
      </c>
      <c r="D131" s="455"/>
      <c r="E131" s="455"/>
      <c r="F131" s="455"/>
      <c r="G131" s="455"/>
      <c r="H131" s="455"/>
      <c r="I131" s="118"/>
      <c r="J131" s="378">
        <f t="shared" si="14"/>
        <v>0</v>
      </c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80"/>
    </row>
    <row r="132" spans="1:67" ht="45.75" customHeight="1">
      <c r="A132" s="1"/>
      <c r="B132" s="98" t="s">
        <v>170</v>
      </c>
      <c r="C132" s="491" t="s">
        <v>171</v>
      </c>
      <c r="D132" s="491"/>
      <c r="E132" s="491"/>
      <c r="F132" s="491"/>
      <c r="G132" s="491"/>
      <c r="H132" s="491"/>
      <c r="I132" s="492"/>
      <c r="J132" s="384">
        <f t="shared" si="14"/>
        <v>0</v>
      </c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6"/>
    </row>
    <row r="133" spans="1:67" ht="18" customHeight="1">
      <c r="A133" s="1"/>
      <c r="B133" s="33" t="s">
        <v>48</v>
      </c>
      <c r="C133" s="381" t="s">
        <v>156</v>
      </c>
      <c r="D133" s="382"/>
      <c r="E133" s="382"/>
      <c r="F133" s="382"/>
      <c r="G133" s="382"/>
      <c r="H133" s="382"/>
      <c r="I133" s="383"/>
      <c r="J133" s="361" t="s">
        <v>62</v>
      </c>
      <c r="K133" s="361"/>
      <c r="L133" s="361"/>
      <c r="M133" s="361"/>
      <c r="N133" s="361"/>
      <c r="O133" s="361" t="s">
        <v>63</v>
      </c>
      <c r="P133" s="361"/>
      <c r="Q133" s="361"/>
      <c r="R133" s="361"/>
      <c r="S133" s="361"/>
      <c r="T133" s="361" t="s">
        <v>64</v>
      </c>
      <c r="U133" s="361"/>
      <c r="V133" s="361"/>
      <c r="W133" s="361"/>
      <c r="X133" s="361"/>
      <c r="Y133" s="361" t="s">
        <v>65</v>
      </c>
      <c r="Z133" s="361"/>
      <c r="AA133" s="361"/>
      <c r="AB133" s="361"/>
      <c r="AC133" s="361"/>
      <c r="AD133" s="361" t="s">
        <v>66</v>
      </c>
      <c r="AE133" s="361"/>
      <c r="AF133" s="361"/>
      <c r="AG133" s="361"/>
      <c r="AH133" s="361"/>
      <c r="AI133" s="361" t="s">
        <v>67</v>
      </c>
      <c r="AJ133" s="361"/>
      <c r="AK133" s="361"/>
      <c r="AL133" s="361"/>
      <c r="AM133" s="361"/>
      <c r="AN133" s="361" t="s">
        <v>187</v>
      </c>
      <c r="AO133" s="361"/>
      <c r="AP133" s="361"/>
      <c r="AQ133" s="361"/>
      <c r="AR133" s="362"/>
    </row>
    <row r="134" spans="1:67" ht="53.25" customHeight="1">
      <c r="A134" s="1"/>
      <c r="B134" s="417" t="s">
        <v>182</v>
      </c>
      <c r="C134" s="447" t="s">
        <v>78</v>
      </c>
      <c r="D134" s="448"/>
      <c r="E134" s="448"/>
      <c r="F134" s="448"/>
      <c r="G134" s="448"/>
      <c r="H134" s="448"/>
      <c r="I134" s="449"/>
      <c r="J134" s="271">
        <f t="shared" ref="J134:J139" si="15">J79</f>
        <v>0</v>
      </c>
      <c r="K134" s="272"/>
      <c r="L134" s="272"/>
      <c r="M134" s="272"/>
      <c r="N134" s="272"/>
      <c r="O134" s="322">
        <f t="shared" ref="O134:O139" si="16">O79</f>
        <v>0</v>
      </c>
      <c r="P134" s="322"/>
      <c r="Q134" s="322"/>
      <c r="R134" s="322"/>
      <c r="S134" s="322"/>
      <c r="T134" s="322">
        <f t="shared" ref="T134:T139" si="17">T79</f>
        <v>0</v>
      </c>
      <c r="U134" s="322"/>
      <c r="V134" s="322"/>
      <c r="W134" s="322"/>
      <c r="X134" s="322"/>
      <c r="Y134" s="471">
        <f t="shared" ref="Y134:Y139" si="18">Y79</f>
        <v>0</v>
      </c>
      <c r="Z134" s="471"/>
      <c r="AA134" s="471"/>
      <c r="AB134" s="471"/>
      <c r="AC134" s="471"/>
      <c r="AD134" s="322">
        <f t="shared" ref="AD134:AD139" si="19">AD79</f>
        <v>0</v>
      </c>
      <c r="AE134" s="322"/>
      <c r="AF134" s="322"/>
      <c r="AG134" s="322"/>
      <c r="AH134" s="322"/>
      <c r="AI134" s="272">
        <f t="shared" ref="AI134:AI139" si="20">AI79</f>
        <v>0</v>
      </c>
      <c r="AJ134" s="272"/>
      <c r="AK134" s="272"/>
      <c r="AL134" s="272"/>
      <c r="AM134" s="321"/>
      <c r="AN134" s="271">
        <f t="shared" ref="AN134:AN139" si="21">AN79</f>
        <v>0</v>
      </c>
      <c r="AO134" s="272"/>
      <c r="AP134" s="272"/>
      <c r="AQ134" s="272"/>
      <c r="AR134" s="273"/>
    </row>
    <row r="135" spans="1:67" ht="47.25" customHeight="1">
      <c r="A135" s="1"/>
      <c r="B135" s="417"/>
      <c r="C135" s="454" t="s">
        <v>95</v>
      </c>
      <c r="D135" s="448"/>
      <c r="E135" s="448"/>
      <c r="F135" s="448"/>
      <c r="G135" s="448"/>
      <c r="H135" s="448"/>
      <c r="I135" s="449"/>
      <c r="J135" s="363">
        <f t="shared" si="15"/>
        <v>0</v>
      </c>
      <c r="K135" s="364"/>
      <c r="L135" s="364"/>
      <c r="M135" s="364"/>
      <c r="N135" s="364"/>
      <c r="O135" s="387">
        <f t="shared" si="16"/>
        <v>0</v>
      </c>
      <c r="P135" s="387"/>
      <c r="Q135" s="387"/>
      <c r="R135" s="387"/>
      <c r="S135" s="387"/>
      <c r="T135" s="387">
        <f t="shared" si="17"/>
        <v>0</v>
      </c>
      <c r="U135" s="387"/>
      <c r="V135" s="387"/>
      <c r="W135" s="387"/>
      <c r="X135" s="387"/>
      <c r="Y135" s="387">
        <f t="shared" si="18"/>
        <v>0</v>
      </c>
      <c r="Z135" s="387"/>
      <c r="AA135" s="387"/>
      <c r="AB135" s="387"/>
      <c r="AC135" s="387"/>
      <c r="AD135" s="387">
        <f t="shared" si="19"/>
        <v>0</v>
      </c>
      <c r="AE135" s="387"/>
      <c r="AF135" s="387"/>
      <c r="AG135" s="387"/>
      <c r="AH135" s="387"/>
      <c r="AI135" s="364">
        <f t="shared" si="20"/>
        <v>0</v>
      </c>
      <c r="AJ135" s="364"/>
      <c r="AK135" s="364"/>
      <c r="AL135" s="364"/>
      <c r="AM135" s="388"/>
      <c r="AN135" s="363">
        <f t="shared" si="21"/>
        <v>0</v>
      </c>
      <c r="AO135" s="364"/>
      <c r="AP135" s="364"/>
      <c r="AQ135" s="364"/>
      <c r="AR135" s="365"/>
    </row>
    <row r="136" spans="1:67" ht="47.25" customHeight="1">
      <c r="A136" s="1"/>
      <c r="B136" s="417"/>
      <c r="C136" s="450" t="s">
        <v>206</v>
      </c>
      <c r="D136" s="451"/>
      <c r="E136" s="451"/>
      <c r="F136" s="451"/>
      <c r="G136" s="451"/>
      <c r="H136" s="451"/>
      <c r="I136" s="452"/>
      <c r="J136" s="271">
        <f t="shared" si="15"/>
        <v>0</v>
      </c>
      <c r="K136" s="272"/>
      <c r="L136" s="272"/>
      <c r="M136" s="272"/>
      <c r="N136" s="272"/>
      <c r="O136" s="322">
        <f t="shared" si="16"/>
        <v>0</v>
      </c>
      <c r="P136" s="322"/>
      <c r="Q136" s="322"/>
      <c r="R136" s="322"/>
      <c r="S136" s="322"/>
      <c r="T136" s="322">
        <f t="shared" si="17"/>
        <v>0</v>
      </c>
      <c r="U136" s="322"/>
      <c r="V136" s="322"/>
      <c r="W136" s="322"/>
      <c r="X136" s="322"/>
      <c r="Y136" s="322">
        <f t="shared" si="18"/>
        <v>0</v>
      </c>
      <c r="Z136" s="322"/>
      <c r="AA136" s="322"/>
      <c r="AB136" s="322"/>
      <c r="AC136" s="322"/>
      <c r="AD136" s="322">
        <f t="shared" si="19"/>
        <v>0</v>
      </c>
      <c r="AE136" s="322"/>
      <c r="AF136" s="322"/>
      <c r="AG136" s="322"/>
      <c r="AH136" s="322"/>
      <c r="AI136" s="272">
        <f t="shared" si="20"/>
        <v>0</v>
      </c>
      <c r="AJ136" s="272"/>
      <c r="AK136" s="272"/>
      <c r="AL136" s="272"/>
      <c r="AM136" s="321"/>
      <c r="AN136" s="271">
        <f t="shared" si="21"/>
        <v>0</v>
      </c>
      <c r="AO136" s="272"/>
      <c r="AP136" s="272"/>
      <c r="AQ136" s="272"/>
      <c r="AR136" s="273"/>
    </row>
    <row r="137" spans="1:67" ht="27" customHeight="1">
      <c r="A137" s="1"/>
      <c r="B137" s="417"/>
      <c r="C137" s="472" t="s">
        <v>93</v>
      </c>
      <c r="D137" s="473"/>
      <c r="E137" s="473"/>
      <c r="F137" s="473"/>
      <c r="G137" s="473"/>
      <c r="H137" s="473"/>
      <c r="I137" s="474"/>
      <c r="J137" s="274">
        <f t="shared" si="15"/>
        <v>0</v>
      </c>
      <c r="K137" s="275"/>
      <c r="L137" s="275"/>
      <c r="M137" s="275"/>
      <c r="N137" s="275"/>
      <c r="O137" s="475">
        <f t="shared" si="16"/>
        <v>0</v>
      </c>
      <c r="P137" s="475"/>
      <c r="Q137" s="475"/>
      <c r="R137" s="475"/>
      <c r="S137" s="475"/>
      <c r="T137" s="475">
        <f t="shared" si="17"/>
        <v>0</v>
      </c>
      <c r="U137" s="475"/>
      <c r="V137" s="475"/>
      <c r="W137" s="475"/>
      <c r="X137" s="475"/>
      <c r="Y137" s="475">
        <f t="shared" si="18"/>
        <v>0</v>
      </c>
      <c r="Z137" s="475"/>
      <c r="AA137" s="475"/>
      <c r="AB137" s="475"/>
      <c r="AC137" s="475"/>
      <c r="AD137" s="475">
        <f t="shared" si="19"/>
        <v>0</v>
      </c>
      <c r="AE137" s="475"/>
      <c r="AF137" s="475"/>
      <c r="AG137" s="475"/>
      <c r="AH137" s="475"/>
      <c r="AI137" s="275">
        <f t="shared" si="20"/>
        <v>0</v>
      </c>
      <c r="AJ137" s="275"/>
      <c r="AK137" s="275"/>
      <c r="AL137" s="275"/>
      <c r="AM137" s="483"/>
      <c r="AN137" s="274">
        <f t="shared" si="21"/>
        <v>0</v>
      </c>
      <c r="AO137" s="275"/>
      <c r="AP137" s="275"/>
      <c r="AQ137" s="275"/>
      <c r="AR137" s="276"/>
    </row>
    <row r="138" spans="1:67" ht="27" customHeight="1">
      <c r="A138" s="1"/>
      <c r="B138" s="470"/>
      <c r="C138" s="462" t="s">
        <v>94</v>
      </c>
      <c r="D138" s="463"/>
      <c r="E138" s="463"/>
      <c r="F138" s="463"/>
      <c r="G138" s="463"/>
      <c r="H138" s="463"/>
      <c r="I138" s="464"/>
      <c r="J138" s="465">
        <f>J28</f>
        <v>0</v>
      </c>
      <c r="K138" s="466"/>
      <c r="L138" s="466"/>
      <c r="M138" s="466"/>
      <c r="N138" s="466"/>
      <c r="O138" s="461">
        <f t="shared" ref="O138" si="22">O28</f>
        <v>0</v>
      </c>
      <c r="P138" s="461"/>
      <c r="Q138" s="461"/>
      <c r="R138" s="461"/>
      <c r="S138" s="461"/>
      <c r="T138" s="461">
        <f t="shared" ref="T138" si="23">T28</f>
        <v>0</v>
      </c>
      <c r="U138" s="461"/>
      <c r="V138" s="461"/>
      <c r="W138" s="461"/>
      <c r="X138" s="461"/>
      <c r="Y138" s="461">
        <f t="shared" ref="Y138" si="24">Y28</f>
        <v>0</v>
      </c>
      <c r="Z138" s="461"/>
      <c r="AA138" s="461"/>
      <c r="AB138" s="461"/>
      <c r="AC138" s="461"/>
      <c r="AD138" s="461">
        <f t="shared" ref="AD138" si="25">AD28</f>
        <v>0</v>
      </c>
      <c r="AE138" s="461"/>
      <c r="AF138" s="461"/>
      <c r="AG138" s="461"/>
      <c r="AH138" s="461"/>
      <c r="AI138" s="466">
        <f t="shared" ref="AI138" si="26">AI28</f>
        <v>0</v>
      </c>
      <c r="AJ138" s="466"/>
      <c r="AK138" s="466"/>
      <c r="AL138" s="466"/>
      <c r="AM138" s="490"/>
      <c r="AN138" s="366">
        <f t="shared" ref="AN138" si="27">AN28</f>
        <v>0</v>
      </c>
      <c r="AO138" s="367"/>
      <c r="AP138" s="367"/>
      <c r="AQ138" s="367"/>
      <c r="AR138" s="368"/>
    </row>
    <row r="139" spans="1:67" ht="27" customHeight="1" thickBot="1">
      <c r="A139" s="1"/>
      <c r="B139" s="33" t="s">
        <v>69</v>
      </c>
      <c r="C139" s="339" t="s">
        <v>196</v>
      </c>
      <c r="D139" s="340"/>
      <c r="E139" s="340"/>
      <c r="F139" s="340"/>
      <c r="G139" s="340"/>
      <c r="H139" s="341" t="s">
        <v>2</v>
      </c>
      <c r="I139" s="342"/>
      <c r="J139" s="280">
        <f t="shared" si="15"/>
        <v>0</v>
      </c>
      <c r="K139" s="281"/>
      <c r="L139" s="281"/>
      <c r="M139" s="281"/>
      <c r="N139" s="281"/>
      <c r="O139" s="280">
        <f t="shared" si="16"/>
        <v>0</v>
      </c>
      <c r="P139" s="281"/>
      <c r="Q139" s="281"/>
      <c r="R139" s="281"/>
      <c r="S139" s="281"/>
      <c r="T139" s="280">
        <f t="shared" si="17"/>
        <v>0</v>
      </c>
      <c r="U139" s="281"/>
      <c r="V139" s="281"/>
      <c r="W139" s="281"/>
      <c r="X139" s="281"/>
      <c r="Y139" s="280">
        <f t="shared" si="18"/>
        <v>0</v>
      </c>
      <c r="Z139" s="281"/>
      <c r="AA139" s="281"/>
      <c r="AB139" s="281"/>
      <c r="AC139" s="281"/>
      <c r="AD139" s="282">
        <f t="shared" si="19"/>
        <v>0</v>
      </c>
      <c r="AE139" s="283"/>
      <c r="AF139" s="283"/>
      <c r="AG139" s="284"/>
      <c r="AH139" s="285"/>
      <c r="AI139" s="286">
        <f t="shared" si="20"/>
        <v>0</v>
      </c>
      <c r="AJ139" s="284"/>
      <c r="AK139" s="284"/>
      <c r="AL139" s="284"/>
      <c r="AM139" s="285"/>
      <c r="AN139" s="286">
        <f t="shared" si="21"/>
        <v>0</v>
      </c>
      <c r="AO139" s="284"/>
      <c r="AP139" s="284"/>
      <c r="AQ139" s="284"/>
      <c r="AR139" s="287"/>
    </row>
    <row r="140" spans="1:67" ht="33" customHeight="1">
      <c r="A140" s="1"/>
      <c r="B140" s="369" t="s">
        <v>198</v>
      </c>
      <c r="C140" s="323" t="s">
        <v>193</v>
      </c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5"/>
      <c r="U140" s="326" t="s">
        <v>190</v>
      </c>
      <c r="V140" s="327"/>
      <c r="W140" s="328" t="s">
        <v>189</v>
      </c>
      <c r="X140" s="328"/>
      <c r="Y140" s="328"/>
      <c r="Z140" s="328"/>
      <c r="AA140" s="329"/>
      <c r="AB140" s="330" t="s">
        <v>2</v>
      </c>
      <c r="AC140" s="331"/>
      <c r="AD140" s="332" t="s">
        <v>202</v>
      </c>
      <c r="AE140" s="331"/>
      <c r="AF140" s="331"/>
      <c r="AG140" s="333" t="s">
        <v>194</v>
      </c>
      <c r="AH140" s="333"/>
      <c r="AI140" s="333"/>
      <c r="AJ140" s="333"/>
      <c r="AK140" s="333" t="s">
        <v>40</v>
      </c>
      <c r="AL140" s="333"/>
      <c r="AM140" s="333"/>
      <c r="AN140" s="334"/>
      <c r="AO140" s="335" t="s">
        <v>201</v>
      </c>
      <c r="AP140" s="336"/>
      <c r="AQ140" s="336"/>
      <c r="AR140" s="337"/>
      <c r="BL140" s="106"/>
      <c r="BM140" s="99"/>
      <c r="BN140" s="99"/>
      <c r="BO140" s="99"/>
    </row>
    <row r="141" spans="1:67" ht="21.75" customHeight="1" thickBot="1">
      <c r="A141" s="14"/>
      <c r="B141" s="369"/>
      <c r="C141" s="294" t="s">
        <v>197</v>
      </c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6"/>
      <c r="U141" s="297" t="s">
        <v>191</v>
      </c>
      <c r="V141" s="298"/>
      <c r="W141" s="299">
        <v>2300</v>
      </c>
      <c r="X141" s="299"/>
      <c r="Y141" s="299"/>
      <c r="Z141" s="299"/>
      <c r="AA141" s="300"/>
      <c r="AB141" s="301">
        <f>AB31</f>
        <v>0</v>
      </c>
      <c r="AC141" s="302"/>
      <c r="AD141" s="303">
        <f>AD86</f>
        <v>0</v>
      </c>
      <c r="AE141" s="304"/>
      <c r="AF141" s="304"/>
      <c r="AG141" s="309">
        <f>AG31</f>
        <v>0</v>
      </c>
      <c r="AH141" s="309"/>
      <c r="AI141" s="309"/>
      <c r="AJ141" s="309"/>
      <c r="AK141" s="311">
        <f>AK31</f>
        <v>0</v>
      </c>
      <c r="AL141" s="311"/>
      <c r="AM141" s="311"/>
      <c r="AN141" s="312"/>
      <c r="AO141" s="288">
        <f>AO31</f>
        <v>0</v>
      </c>
      <c r="AP141" s="289"/>
      <c r="AQ141" s="289"/>
      <c r="AR141" s="290"/>
    </row>
    <row r="142" spans="1:67" ht="20.25" customHeight="1" thickBot="1">
      <c r="A142" s="14"/>
      <c r="B142" s="369"/>
      <c r="C142" s="152"/>
      <c r="D142" s="150" t="s">
        <v>96</v>
      </c>
      <c r="E142" s="136"/>
      <c r="F142" s="136"/>
      <c r="G142" s="136"/>
      <c r="H142" s="136"/>
      <c r="I142" s="136"/>
      <c r="J142" s="154">
        <f>J32</f>
        <v>0</v>
      </c>
      <c r="K142" s="136" t="s">
        <v>46</v>
      </c>
      <c r="L142" s="92"/>
      <c r="M142" s="146" t="s">
        <v>61</v>
      </c>
      <c r="N142" s="92"/>
      <c r="O142" s="136"/>
      <c r="P142" s="92"/>
      <c r="Q142" s="92"/>
      <c r="R142" s="92"/>
      <c r="S142" s="92"/>
      <c r="T142" s="143"/>
      <c r="U142" s="136"/>
      <c r="V142" s="144"/>
      <c r="W142" s="147"/>
      <c r="X142" s="147"/>
      <c r="Y142" s="147"/>
      <c r="Z142" s="147"/>
      <c r="AA142" s="148"/>
      <c r="AB142" s="148"/>
      <c r="AC142" s="149"/>
      <c r="AD142" s="305" t="s">
        <v>60</v>
      </c>
      <c r="AE142" s="306"/>
      <c r="AF142" s="306"/>
      <c r="AG142" s="309"/>
      <c r="AH142" s="309"/>
      <c r="AI142" s="309"/>
      <c r="AJ142" s="309"/>
      <c r="AK142" s="311"/>
      <c r="AL142" s="311"/>
      <c r="AM142" s="311"/>
      <c r="AN142" s="312"/>
      <c r="AO142" s="288"/>
      <c r="AP142" s="289"/>
      <c r="AQ142" s="289"/>
      <c r="AR142" s="290"/>
    </row>
    <row r="143" spans="1:67" ht="20.25" customHeight="1" thickBot="1">
      <c r="A143" s="1"/>
      <c r="B143" s="370"/>
      <c r="C143" s="153"/>
      <c r="D143" s="151" t="s">
        <v>92</v>
      </c>
      <c r="E143" s="145"/>
      <c r="F143" s="145"/>
      <c r="G143" s="145"/>
      <c r="H143" s="145"/>
      <c r="I143" s="91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42"/>
      <c r="W143" s="315">
        <v>500</v>
      </c>
      <c r="X143" s="315"/>
      <c r="Y143" s="315"/>
      <c r="Z143" s="315"/>
      <c r="AA143" s="316"/>
      <c r="AB143" s="317" t="str">
        <f>AB33</f>
        <v/>
      </c>
      <c r="AC143" s="318"/>
      <c r="AD143" s="307" t="str">
        <f>AD33</f>
        <v/>
      </c>
      <c r="AE143" s="308"/>
      <c r="AF143" s="308"/>
      <c r="AG143" s="310"/>
      <c r="AH143" s="310"/>
      <c r="AI143" s="310"/>
      <c r="AJ143" s="310"/>
      <c r="AK143" s="313"/>
      <c r="AL143" s="313"/>
      <c r="AM143" s="313"/>
      <c r="AN143" s="314"/>
      <c r="AO143" s="291"/>
      <c r="AP143" s="292"/>
      <c r="AQ143" s="292"/>
      <c r="AR143" s="293"/>
      <c r="AU143" s="105"/>
      <c r="AV143" s="95"/>
      <c r="AW143" s="95"/>
      <c r="AX143" s="95"/>
    </row>
    <row r="144" spans="1:67" ht="20.25" customHeight="1">
      <c r="A144" s="1"/>
      <c r="B144" s="138"/>
      <c r="C144" s="22"/>
      <c r="D144" s="22"/>
      <c r="E144" s="22"/>
      <c r="F144" s="139"/>
      <c r="G144" s="135"/>
      <c r="H144" s="135"/>
      <c r="I144" s="135"/>
      <c r="J144" s="135"/>
      <c r="K144" s="135"/>
      <c r="L144" s="135"/>
      <c r="M144" s="135"/>
      <c r="N144" s="135"/>
      <c r="O144" s="135"/>
      <c r="P144" s="14"/>
      <c r="Q144" s="32"/>
      <c r="R144" s="135"/>
      <c r="S144" s="135"/>
      <c r="T144" s="140"/>
      <c r="U144" s="140"/>
      <c r="V144" s="140"/>
      <c r="W144" s="140"/>
      <c r="X144" s="140"/>
      <c r="Y144" s="140"/>
      <c r="Z144" s="140"/>
      <c r="AA144" s="141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BL144" s="105"/>
    </row>
    <row r="145" spans="1:63" ht="19.5" customHeight="1">
      <c r="A145" s="1"/>
      <c r="B145" s="61" t="s">
        <v>70</v>
      </c>
      <c r="C145" s="62" t="s">
        <v>43</v>
      </c>
      <c r="D145" s="36"/>
      <c r="E145" s="36"/>
      <c r="F145" s="36"/>
      <c r="G145" s="63"/>
      <c r="H145" s="14"/>
      <c r="I145" s="14"/>
      <c r="J145" s="60"/>
      <c r="K145" s="14"/>
      <c r="L145" s="14"/>
      <c r="M145" s="14"/>
      <c r="N145" s="107" t="s">
        <v>0</v>
      </c>
      <c r="O145" s="63"/>
      <c r="P145" s="36"/>
      <c r="Q145" s="36"/>
      <c r="R145" s="63"/>
      <c r="S145" s="64"/>
      <c r="T145" s="63"/>
      <c r="U145" s="36"/>
      <c r="V145" s="36"/>
      <c r="W145" s="67" t="s">
        <v>3</v>
      </c>
      <c r="X145" s="14"/>
      <c r="Y145" s="63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44"/>
      <c r="AR145" s="25"/>
    </row>
    <row r="146" spans="1:63" ht="21.75" customHeight="1">
      <c r="A146" s="1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26"/>
      <c r="Y146" s="26"/>
      <c r="Z146" s="26"/>
      <c r="AA146" s="14"/>
      <c r="AB146" s="1"/>
      <c r="AC146" s="1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44"/>
      <c r="AR146" s="25"/>
      <c r="AU146" s="39"/>
    </row>
    <row r="147" spans="1:63" ht="21.75" customHeight="1">
      <c r="A147" s="14"/>
      <c r="B147" s="38" t="s">
        <v>169</v>
      </c>
      <c r="C147" s="66" t="s">
        <v>47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65"/>
      <c r="S147" s="26"/>
      <c r="T147" s="26"/>
      <c r="U147" s="26"/>
      <c r="V147" s="26"/>
      <c r="W147" s="26"/>
      <c r="X147" s="14"/>
      <c r="Y147" s="14"/>
      <c r="Z147" s="14"/>
      <c r="AA147" s="14"/>
      <c r="AB147" s="1"/>
      <c r="AC147" s="1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75"/>
      <c r="AR147" s="76"/>
      <c r="AU147" s="39"/>
    </row>
    <row r="148" spans="1:63" ht="21.75" customHeight="1">
      <c r="A148" s="14"/>
      <c r="B148" s="343" t="s">
        <v>173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"/>
      <c r="AC148" s="1"/>
      <c r="AD148" s="59"/>
      <c r="AE148" s="59"/>
      <c r="AF148" s="59"/>
      <c r="AG148" s="59"/>
      <c r="AH148" s="59"/>
      <c r="AI148" s="59"/>
      <c r="AJ148" s="59"/>
      <c r="AK148" s="44"/>
      <c r="AL148" s="44"/>
      <c r="AM148" s="44"/>
      <c r="AN148" s="14"/>
      <c r="AO148" s="14"/>
      <c r="AP148" s="14"/>
      <c r="AQ148" s="44"/>
      <c r="AR148" s="44"/>
    </row>
    <row r="149" spans="1:63" ht="15.75" customHeight="1">
      <c r="A149" s="14"/>
      <c r="B149" s="34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74" t="s">
        <v>172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44"/>
      <c r="AR149" s="25"/>
      <c r="AS149" s="55"/>
    </row>
    <row r="150" spans="1:63" ht="15.75" customHeight="1">
      <c r="A150" s="14"/>
      <c r="B150" s="72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44"/>
      <c r="AR150" s="25"/>
      <c r="AS150" s="55"/>
    </row>
    <row r="151" spans="1:63" ht="9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44"/>
      <c r="AR151" s="25"/>
    </row>
    <row r="152" spans="1:63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44"/>
      <c r="AR152" s="25"/>
    </row>
    <row r="153" spans="1:6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44"/>
      <c r="AR153" s="25"/>
      <c r="AT153" s="344"/>
      <c r="AU153" s="344"/>
      <c r="AV153" s="344"/>
      <c r="AW153" s="344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</row>
    <row r="154" spans="1:63" ht="12.75" customHeight="1">
      <c r="A154" s="14"/>
      <c r="B154" s="2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44"/>
      <c r="AR154" s="25"/>
      <c r="AS154" s="39"/>
      <c r="BK154" s="37"/>
    </row>
    <row r="155" spans="1:63" ht="20.25" customHeight="1">
      <c r="A155" s="14"/>
      <c r="B155" s="112"/>
      <c r="C155" s="113"/>
      <c r="D155" s="25"/>
      <c r="E155" s="25"/>
      <c r="F155" s="2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"/>
      <c r="AC155" s="1"/>
      <c r="AD155" s="1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44"/>
      <c r="AR155" s="25"/>
    </row>
    <row r="156" spans="1:63" ht="20.25" customHeight="1">
      <c r="A156" s="14"/>
      <c r="B156" s="112"/>
      <c r="C156" s="113"/>
      <c r="D156" s="25"/>
      <c r="E156" s="25"/>
      <c r="F156" s="2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"/>
      <c r="AC156" s="1"/>
      <c r="AD156" s="1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44"/>
      <c r="AR156" s="25"/>
    </row>
    <row r="157" spans="1:63" ht="20.25" customHeight="1">
      <c r="A157" s="14"/>
      <c r="B157" s="112"/>
      <c r="C157" s="113"/>
      <c r="D157" s="25"/>
      <c r="E157" s="25"/>
      <c r="F157" s="2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"/>
      <c r="AC157" s="1"/>
      <c r="AD157" s="1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44"/>
      <c r="AR157" s="114" t="s">
        <v>59</v>
      </c>
    </row>
    <row r="158" spans="1:63" ht="16.5" customHeight="1">
      <c r="A158" s="1"/>
      <c r="B158" s="115"/>
      <c r="C158" s="116"/>
      <c r="D158" s="345" t="s">
        <v>56</v>
      </c>
      <c r="E158" s="345"/>
      <c r="F158" s="345"/>
      <c r="G158" s="345"/>
      <c r="H158" s="345"/>
      <c r="I158" s="116"/>
      <c r="J158" s="116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6"/>
      <c r="Z158" s="116"/>
      <c r="AA158" s="116"/>
      <c r="AB158" s="116"/>
      <c r="AC158" s="119"/>
      <c r="AD158" s="348" t="s">
        <v>55</v>
      </c>
      <c r="AE158" s="349"/>
      <c r="AF158" s="349"/>
      <c r="AG158" s="349"/>
      <c r="AH158" s="349"/>
      <c r="AI158" s="350"/>
      <c r="AJ158" s="348" t="s">
        <v>39</v>
      </c>
      <c r="AK158" s="349"/>
      <c r="AL158" s="349"/>
      <c r="AM158" s="349"/>
      <c r="AN158" s="349"/>
      <c r="AO158" s="349"/>
      <c r="AP158" s="349"/>
      <c r="AQ158" s="349"/>
      <c r="AR158" s="350"/>
    </row>
    <row r="159" spans="1:63" ht="6" customHeight="1">
      <c r="A159" s="1"/>
      <c r="B159" s="351"/>
      <c r="C159" s="1"/>
      <c r="D159" s="346"/>
      <c r="E159" s="346"/>
      <c r="F159" s="346"/>
      <c r="G159" s="346"/>
      <c r="H159" s="346"/>
      <c r="I159" s="1"/>
      <c r="J159" s="353"/>
      <c r="K159" s="14"/>
      <c r="L159" s="14"/>
      <c r="M159" s="1"/>
      <c r="N159" s="1"/>
      <c r="O159" s="121"/>
      <c r="P159" s="12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22"/>
      <c r="AD159" s="1"/>
      <c r="AE159" s="14"/>
      <c r="AF159" s="14"/>
      <c r="AG159" s="14"/>
      <c r="AH159" s="1"/>
      <c r="AI159" s="123"/>
      <c r="AJ159" s="355" t="s">
        <v>68</v>
      </c>
      <c r="AK159" s="356"/>
      <c r="AL159" s="356"/>
      <c r="AM159" s="356"/>
      <c r="AN159" s="356"/>
      <c r="AO159" s="356"/>
      <c r="AP159" s="356"/>
      <c r="AQ159" s="356"/>
      <c r="AR159" s="357"/>
    </row>
    <row r="160" spans="1:63" ht="27" customHeight="1">
      <c r="A160" s="1"/>
      <c r="B160" s="352"/>
      <c r="C160" s="124"/>
      <c r="D160" s="347"/>
      <c r="E160" s="347"/>
      <c r="F160" s="347"/>
      <c r="G160" s="347"/>
      <c r="H160" s="347"/>
      <c r="I160" s="124"/>
      <c r="J160" s="354"/>
      <c r="K160" s="111"/>
      <c r="L160" s="124"/>
      <c r="M160" s="111"/>
      <c r="N160" s="111"/>
      <c r="O160" s="111"/>
      <c r="P160" s="111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5"/>
      <c r="AD160" s="124"/>
      <c r="AE160" s="126"/>
      <c r="AF160" s="126"/>
      <c r="AG160" s="126"/>
      <c r="AH160" s="124"/>
      <c r="AI160" s="127"/>
      <c r="AJ160" s="358"/>
      <c r="AK160" s="359"/>
      <c r="AL160" s="359"/>
      <c r="AM160" s="359"/>
      <c r="AN160" s="359"/>
      <c r="AO160" s="359"/>
      <c r="AP160" s="359"/>
      <c r="AQ160" s="359"/>
      <c r="AR160" s="360"/>
      <c r="AS160" s="39"/>
    </row>
    <row r="161" spans="1:48" ht="13.5" customHeight="1">
      <c r="A161" s="1"/>
      <c r="B161" s="120"/>
      <c r="C161" s="14"/>
      <c r="D161" s="120"/>
      <c r="E161" s="120"/>
      <c r="F161" s="12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4"/>
      <c r="AF161" s="14"/>
      <c r="AG161" s="14"/>
      <c r="AH161" s="14"/>
      <c r="AI161" s="14"/>
      <c r="AJ161" s="14"/>
      <c r="AK161" s="14"/>
      <c r="AL161" s="1"/>
      <c r="AM161" s="14"/>
      <c r="AN161" s="14"/>
      <c r="AO161" s="14"/>
      <c r="AP161" s="14"/>
      <c r="AQ161" s="44"/>
      <c r="AR161" s="108" t="s">
        <v>204</v>
      </c>
      <c r="AS161" s="39"/>
      <c r="AT161" s="17"/>
      <c r="AU161" s="15"/>
      <c r="AV161" s="15"/>
    </row>
    <row r="162" spans="1:48">
      <c r="A162" s="1"/>
      <c r="B162" s="25"/>
      <c r="C162" s="14"/>
      <c r="D162" s="25"/>
      <c r="E162" s="25"/>
      <c r="F162" s="2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44"/>
      <c r="AR162" s="25"/>
    </row>
    <row r="163" spans="1:48">
      <c r="A163" s="1"/>
      <c r="B163" s="25"/>
      <c r="C163" s="14"/>
      <c r="D163" s="25"/>
      <c r="E163" s="25"/>
      <c r="F163" s="2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44"/>
      <c r="AR163" s="25"/>
    </row>
    <row r="164" spans="1:48">
      <c r="A164" s="1"/>
      <c r="B164" s="25"/>
      <c r="C164" s="14"/>
      <c r="D164" s="25"/>
      <c r="E164" s="25"/>
      <c r="F164" s="2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44"/>
      <c r="AR164" s="25"/>
    </row>
    <row r="165" spans="1:48">
      <c r="A165" s="1"/>
      <c r="B165" s="25"/>
      <c r="C165" s="14"/>
      <c r="D165" s="25"/>
      <c r="E165" s="25"/>
      <c r="F165" s="2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44"/>
      <c r="AR165" s="25"/>
    </row>
    <row r="166" spans="1:48">
      <c r="A166" s="1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377" t="s">
        <v>186</v>
      </c>
      <c r="AO166" s="377"/>
      <c r="AP166" s="377"/>
      <c r="AQ166" s="377"/>
      <c r="AR166" s="377"/>
    </row>
    <row r="167" spans="1:48" ht="20.25" customHeight="1">
      <c r="A167" s="1"/>
      <c r="B167" s="82" t="s">
        <v>155</v>
      </c>
      <c r="C167" s="47"/>
      <c r="D167" s="47"/>
      <c r="E167" s="47"/>
      <c r="F167" s="47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6"/>
      <c r="AE167" s="46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77"/>
      <c r="AR167" s="78"/>
    </row>
    <row r="168" spans="1:48" ht="14.25" customHeight="1">
      <c r="A168" s="1"/>
      <c r="B168" s="47"/>
      <c r="C168" s="47"/>
      <c r="D168" s="47"/>
      <c r="E168" s="47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6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68"/>
      <c r="AR168" s="57"/>
    </row>
    <row r="169" spans="1:48" ht="14.25" customHeight="1">
      <c r="A169" s="1"/>
      <c r="B169" s="45" t="s">
        <v>37</v>
      </c>
      <c r="C169" s="45"/>
      <c r="D169" s="45"/>
      <c r="E169" s="45"/>
      <c r="F169" s="47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68"/>
      <c r="AR169" s="57"/>
    </row>
    <row r="170" spans="1:48" ht="14.25" customHeight="1">
      <c r="A170" s="1"/>
      <c r="B170" s="45"/>
      <c r="C170" s="45"/>
      <c r="D170" s="45"/>
      <c r="E170" s="45"/>
      <c r="F170" s="47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68"/>
      <c r="AR170" s="57"/>
    </row>
    <row r="171" spans="1:48" ht="14.25" customHeight="1">
      <c r="A171" s="1"/>
      <c r="B171" s="48"/>
      <c r="C171" s="45"/>
      <c r="D171" s="45"/>
      <c r="E171" s="45"/>
      <c r="F171" s="45"/>
      <c r="G171" s="45"/>
      <c r="H171" s="79"/>
      <c r="I171" s="80"/>
      <c r="J171" s="80"/>
      <c r="K171" s="79"/>
      <c r="L171" s="79"/>
      <c r="M171" s="79"/>
      <c r="N171" s="79"/>
      <c r="O171" s="45"/>
      <c r="P171" s="80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68"/>
      <c r="AR171" s="57"/>
    </row>
    <row r="172" spans="1:48" ht="14.25" customHeight="1">
      <c r="A172" s="1"/>
      <c r="B172" s="5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79"/>
      <c r="AO172" s="79"/>
      <c r="AP172" s="79"/>
      <c r="AQ172" s="68"/>
      <c r="AR172" s="57"/>
    </row>
    <row r="173" spans="1:48" ht="18" customHeight="1">
      <c r="A173" s="1"/>
      <c r="B173" s="54"/>
      <c r="C173" s="54"/>
      <c r="D173" s="54"/>
      <c r="E173" s="54"/>
      <c r="F173" s="32" t="s">
        <v>57</v>
      </c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68"/>
      <c r="AR173" s="57"/>
      <c r="AS173" s="40"/>
    </row>
    <row r="174" spans="1:48" ht="18" customHeight="1">
      <c r="A174" s="1"/>
      <c r="B174" s="79"/>
      <c r="C174" s="45"/>
      <c r="D174" s="45"/>
      <c r="E174" s="45"/>
      <c r="F174" s="371">
        <f>F119</f>
        <v>0</v>
      </c>
      <c r="G174" s="373">
        <f>G119</f>
        <v>0</v>
      </c>
      <c r="H174" s="373">
        <f>H119</f>
        <v>0</v>
      </c>
      <c r="I174" s="373">
        <f>I119</f>
        <v>0</v>
      </c>
      <c r="J174" s="375">
        <f>J119</f>
        <v>0</v>
      </c>
      <c r="K174" s="45"/>
      <c r="L174" s="48" t="s">
        <v>4</v>
      </c>
      <c r="M174" s="45"/>
      <c r="N174" s="45"/>
      <c r="O174" s="45"/>
      <c r="P174" s="49"/>
      <c r="Q174" s="49"/>
      <c r="R174" s="319">
        <f>R119</f>
        <v>0</v>
      </c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45"/>
      <c r="AS174" s="40"/>
    </row>
    <row r="175" spans="1:48" ht="18" customHeight="1">
      <c r="A175" s="1"/>
      <c r="B175" s="45"/>
      <c r="C175" s="45"/>
      <c r="D175" s="45"/>
      <c r="E175" s="81"/>
      <c r="F175" s="372"/>
      <c r="G175" s="374"/>
      <c r="H175" s="374"/>
      <c r="I175" s="374"/>
      <c r="J175" s="376"/>
      <c r="K175" s="45"/>
      <c r="L175" s="48" t="s">
        <v>1</v>
      </c>
      <c r="M175" s="45"/>
      <c r="N175" s="45"/>
      <c r="O175" s="45"/>
      <c r="P175" s="49"/>
      <c r="Q175" s="49"/>
      <c r="R175" s="319">
        <f>R120</f>
        <v>0</v>
      </c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45"/>
      <c r="AS175" s="40"/>
    </row>
    <row r="176" spans="1:48" ht="13.5" customHeight="1">
      <c r="A176" s="1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54" t="s">
        <v>42</v>
      </c>
      <c r="M176" s="45"/>
      <c r="N176" s="45"/>
      <c r="O176" s="45"/>
      <c r="P176" s="50"/>
      <c r="Q176" s="49"/>
      <c r="R176" s="319">
        <f>R121</f>
        <v>0</v>
      </c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45"/>
      <c r="AS176" s="40"/>
    </row>
    <row r="177" spans="1:45" ht="18" customHeight="1">
      <c r="A177" s="1"/>
      <c r="B177" s="45"/>
      <c r="C177" s="45"/>
      <c r="D177" s="45"/>
      <c r="E177" s="45"/>
      <c r="F177" s="32" t="s">
        <v>58</v>
      </c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5"/>
      <c r="AJ177" s="45"/>
      <c r="AK177" s="45"/>
      <c r="AL177" s="45"/>
      <c r="AM177" s="45"/>
      <c r="AN177" s="45"/>
      <c r="AO177" s="45"/>
      <c r="AP177" s="45"/>
      <c r="AQ177" s="68"/>
      <c r="AR177" s="45"/>
      <c r="AS177" s="40"/>
    </row>
    <row r="178" spans="1:45" ht="18" customHeight="1">
      <c r="A178" s="1"/>
      <c r="B178" s="45"/>
      <c r="C178" s="45"/>
      <c r="D178" s="45"/>
      <c r="E178" s="45"/>
      <c r="F178" s="371">
        <f>F123</f>
        <v>0</v>
      </c>
      <c r="G178" s="373">
        <f>G123</f>
        <v>0</v>
      </c>
      <c r="H178" s="373">
        <f>H123</f>
        <v>0</v>
      </c>
      <c r="I178" s="373">
        <f>I123</f>
        <v>0</v>
      </c>
      <c r="J178" s="375">
        <f>J123</f>
        <v>0</v>
      </c>
      <c r="K178" s="45"/>
      <c r="L178" s="48" t="s">
        <v>4</v>
      </c>
      <c r="M178" s="45"/>
      <c r="N178" s="45"/>
      <c r="O178" s="45"/>
      <c r="P178" s="49"/>
      <c r="Q178" s="49"/>
      <c r="R178" s="319">
        <f>R123</f>
        <v>0</v>
      </c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45"/>
      <c r="AS178" s="40"/>
    </row>
    <row r="179" spans="1:45" ht="18" customHeight="1">
      <c r="A179" s="1"/>
      <c r="B179" s="45"/>
      <c r="C179" s="45"/>
      <c r="D179" s="45"/>
      <c r="E179" s="81"/>
      <c r="F179" s="372"/>
      <c r="G179" s="374"/>
      <c r="H179" s="374"/>
      <c r="I179" s="374"/>
      <c r="J179" s="376"/>
      <c r="K179" s="45"/>
      <c r="L179" s="48" t="s">
        <v>1</v>
      </c>
      <c r="M179" s="45"/>
      <c r="N179" s="45"/>
      <c r="O179" s="45"/>
      <c r="P179" s="49"/>
      <c r="Q179" s="49"/>
      <c r="R179" s="319">
        <f>R124</f>
        <v>0</v>
      </c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45"/>
      <c r="AS179" s="40"/>
    </row>
    <row r="180" spans="1:45" ht="13.5" customHeight="1">
      <c r="A180" s="1" t="s">
        <v>49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54" t="s">
        <v>42</v>
      </c>
      <c r="M180" s="45"/>
      <c r="N180" s="45"/>
      <c r="O180" s="45"/>
      <c r="P180" s="51"/>
      <c r="Q180" s="49"/>
      <c r="R180" s="319">
        <f>R125</f>
        <v>0</v>
      </c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45"/>
      <c r="AS180" s="40"/>
    </row>
    <row r="181" spans="1:45" ht="21.75" customHeight="1">
      <c r="A181" s="1"/>
      <c r="B181" s="54" t="s">
        <v>41</v>
      </c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3"/>
      <c r="AF181" s="53"/>
      <c r="AG181" s="53"/>
      <c r="AH181" s="53"/>
      <c r="AI181" s="45"/>
      <c r="AJ181" s="45"/>
      <c r="AK181" s="45"/>
      <c r="AL181" s="45"/>
      <c r="AM181" s="45"/>
      <c r="AN181" s="45"/>
      <c r="AO181" s="45"/>
      <c r="AP181" s="45"/>
      <c r="AQ181" s="68"/>
      <c r="AR181" s="45"/>
    </row>
    <row r="182" spans="1:45" ht="21.75" customHeight="1">
      <c r="A182" s="1"/>
      <c r="B182" s="398" t="s">
        <v>53</v>
      </c>
      <c r="C182" s="400" t="s">
        <v>74</v>
      </c>
      <c r="D182" s="400"/>
      <c r="E182" s="400"/>
      <c r="F182" s="400"/>
      <c r="G182" s="400"/>
      <c r="H182" s="400"/>
      <c r="I182" s="130"/>
      <c r="J182" s="468">
        <f t="shared" ref="J182:J187" si="28">J127</f>
        <v>0</v>
      </c>
      <c r="K182" s="468"/>
      <c r="L182" s="468"/>
      <c r="M182" s="468"/>
      <c r="N182" s="468"/>
      <c r="O182" s="468"/>
      <c r="P182" s="468"/>
      <c r="Q182" s="468"/>
      <c r="R182" s="468"/>
      <c r="S182" s="468"/>
      <c r="T182" s="468"/>
      <c r="U182" s="468"/>
      <c r="V182" s="468"/>
      <c r="W182" s="468"/>
      <c r="X182" s="468"/>
      <c r="Y182" s="468"/>
      <c r="Z182" s="468"/>
      <c r="AA182" s="468"/>
      <c r="AB182" s="468"/>
      <c r="AC182" s="468"/>
      <c r="AD182" s="468"/>
      <c r="AE182" s="468"/>
      <c r="AF182" s="468"/>
      <c r="AG182" s="468"/>
      <c r="AH182" s="468"/>
      <c r="AI182" s="468"/>
      <c r="AJ182" s="468"/>
      <c r="AK182" s="468"/>
      <c r="AL182" s="468"/>
      <c r="AM182" s="468"/>
      <c r="AN182" s="468"/>
      <c r="AO182" s="468"/>
      <c r="AP182" s="468"/>
      <c r="AQ182" s="468"/>
      <c r="AR182" s="469"/>
    </row>
    <row r="183" spans="1:45" ht="21.75" customHeight="1">
      <c r="A183" s="1"/>
      <c r="B183" s="399"/>
      <c r="C183" s="354"/>
      <c r="D183" s="354"/>
      <c r="E183" s="354"/>
      <c r="F183" s="354"/>
      <c r="G183" s="354"/>
      <c r="H183" s="354"/>
      <c r="I183" s="125"/>
      <c r="J183" s="476">
        <f t="shared" si="28"/>
        <v>0</v>
      </c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7"/>
    </row>
    <row r="184" spans="1:45" ht="21.75" customHeight="1">
      <c r="A184" s="1"/>
      <c r="B184" s="42" t="s">
        <v>54</v>
      </c>
      <c r="C184" s="349" t="s">
        <v>75</v>
      </c>
      <c r="D184" s="349"/>
      <c r="E184" s="349"/>
      <c r="F184" s="349"/>
      <c r="G184" s="349"/>
      <c r="H184" s="349"/>
      <c r="I184" s="131"/>
      <c r="J184" s="476">
        <f t="shared" si="28"/>
        <v>0</v>
      </c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7"/>
    </row>
    <row r="185" spans="1:45" ht="21.75" customHeight="1">
      <c r="A185" s="1"/>
      <c r="B185" s="42" t="s">
        <v>72</v>
      </c>
      <c r="C185" s="349" t="s">
        <v>76</v>
      </c>
      <c r="D185" s="349"/>
      <c r="E185" s="349"/>
      <c r="F185" s="349"/>
      <c r="G185" s="349"/>
      <c r="H185" s="349"/>
      <c r="I185" s="132"/>
      <c r="J185" s="476">
        <f t="shared" si="28"/>
        <v>0</v>
      </c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7"/>
    </row>
    <row r="186" spans="1:45" ht="21.75" customHeight="1">
      <c r="A186" s="1"/>
      <c r="B186" s="43" t="s">
        <v>73</v>
      </c>
      <c r="C186" s="455" t="s">
        <v>77</v>
      </c>
      <c r="D186" s="455"/>
      <c r="E186" s="455"/>
      <c r="F186" s="455"/>
      <c r="G186" s="455"/>
      <c r="H186" s="455"/>
      <c r="I186" s="133"/>
      <c r="J186" s="480">
        <f t="shared" si="28"/>
        <v>0</v>
      </c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  <c r="AB186" s="480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0"/>
      <c r="AN186" s="480"/>
      <c r="AO186" s="480"/>
      <c r="AP186" s="480"/>
      <c r="AQ186" s="480"/>
      <c r="AR186" s="481"/>
    </row>
    <row r="187" spans="1:45" ht="45.75" customHeight="1">
      <c r="A187" s="1"/>
      <c r="B187" s="98" t="s">
        <v>170</v>
      </c>
      <c r="C187" s="491" t="s">
        <v>171</v>
      </c>
      <c r="D187" s="491"/>
      <c r="E187" s="491"/>
      <c r="F187" s="491"/>
      <c r="G187" s="491"/>
      <c r="H187" s="491"/>
      <c r="I187" s="492"/>
      <c r="J187" s="384">
        <f t="shared" si="28"/>
        <v>0</v>
      </c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5"/>
      <c r="AG187" s="385"/>
      <c r="AH187" s="385"/>
      <c r="AI187" s="385"/>
      <c r="AJ187" s="385"/>
      <c r="AK187" s="385"/>
      <c r="AL187" s="385"/>
      <c r="AM187" s="385"/>
      <c r="AN187" s="385"/>
      <c r="AO187" s="385"/>
      <c r="AP187" s="385"/>
      <c r="AQ187" s="385"/>
      <c r="AR187" s="386"/>
    </row>
    <row r="188" spans="1:45" ht="18" customHeight="1">
      <c r="A188" s="1"/>
      <c r="B188" s="33" t="s">
        <v>48</v>
      </c>
      <c r="C188" s="381" t="s">
        <v>156</v>
      </c>
      <c r="D188" s="382"/>
      <c r="E188" s="382"/>
      <c r="F188" s="382"/>
      <c r="G188" s="382"/>
      <c r="H188" s="382"/>
      <c r="I188" s="383"/>
      <c r="J188" s="478" t="s">
        <v>62</v>
      </c>
      <c r="K188" s="361"/>
      <c r="L188" s="361"/>
      <c r="M188" s="361"/>
      <c r="N188" s="361"/>
      <c r="O188" s="361" t="s">
        <v>63</v>
      </c>
      <c r="P188" s="361"/>
      <c r="Q188" s="361"/>
      <c r="R188" s="361"/>
      <c r="S188" s="361"/>
      <c r="T188" s="361" t="s">
        <v>64</v>
      </c>
      <c r="U188" s="361"/>
      <c r="V188" s="361"/>
      <c r="W188" s="361"/>
      <c r="X188" s="361"/>
      <c r="Y188" s="361" t="s">
        <v>65</v>
      </c>
      <c r="Z188" s="361"/>
      <c r="AA188" s="361"/>
      <c r="AB188" s="361"/>
      <c r="AC188" s="361"/>
      <c r="AD188" s="361" t="s">
        <v>66</v>
      </c>
      <c r="AE188" s="361"/>
      <c r="AF188" s="361"/>
      <c r="AG188" s="361"/>
      <c r="AH188" s="361"/>
      <c r="AI188" s="361" t="s">
        <v>67</v>
      </c>
      <c r="AJ188" s="361"/>
      <c r="AK188" s="361"/>
      <c r="AL188" s="361"/>
      <c r="AM188" s="361"/>
      <c r="AN188" s="453" t="s">
        <v>187</v>
      </c>
      <c r="AO188" s="453"/>
      <c r="AP188" s="453"/>
      <c r="AQ188" s="453"/>
      <c r="AR188" s="479"/>
    </row>
    <row r="189" spans="1:45" ht="52.5" customHeight="1">
      <c r="A189" s="1"/>
      <c r="B189" s="417" t="s">
        <v>182</v>
      </c>
      <c r="C189" s="447" t="s">
        <v>78</v>
      </c>
      <c r="D189" s="448"/>
      <c r="E189" s="448"/>
      <c r="F189" s="448"/>
      <c r="G189" s="448"/>
      <c r="H189" s="448"/>
      <c r="I189" s="449"/>
      <c r="J189" s="321">
        <f>J134</f>
        <v>0</v>
      </c>
      <c r="K189" s="322"/>
      <c r="L189" s="322"/>
      <c r="M189" s="322"/>
      <c r="N189" s="322"/>
      <c r="O189" s="322">
        <f>O134</f>
        <v>0</v>
      </c>
      <c r="P189" s="322"/>
      <c r="Q189" s="322"/>
      <c r="R189" s="322"/>
      <c r="S189" s="322"/>
      <c r="T189" s="322">
        <f>T134</f>
        <v>0</v>
      </c>
      <c r="U189" s="322"/>
      <c r="V189" s="322"/>
      <c r="W189" s="322"/>
      <c r="X189" s="322"/>
      <c r="Y189" s="322">
        <f>Y134</f>
        <v>0</v>
      </c>
      <c r="Z189" s="322"/>
      <c r="AA189" s="322"/>
      <c r="AB189" s="322"/>
      <c r="AC189" s="322"/>
      <c r="AD189" s="322">
        <f>AD134</f>
        <v>0</v>
      </c>
      <c r="AE189" s="322"/>
      <c r="AF189" s="322"/>
      <c r="AG189" s="322"/>
      <c r="AH189" s="322"/>
      <c r="AI189" s="322">
        <f>AI134</f>
        <v>0</v>
      </c>
      <c r="AJ189" s="322"/>
      <c r="AK189" s="322"/>
      <c r="AL189" s="322"/>
      <c r="AM189" s="322"/>
      <c r="AN189" s="271">
        <f>AN134</f>
        <v>0</v>
      </c>
      <c r="AO189" s="272"/>
      <c r="AP189" s="272"/>
      <c r="AQ189" s="272"/>
      <c r="AR189" s="273"/>
    </row>
    <row r="190" spans="1:45" ht="47.25" customHeight="1">
      <c r="A190" s="1"/>
      <c r="B190" s="417"/>
      <c r="C190" s="454" t="s">
        <v>95</v>
      </c>
      <c r="D190" s="448"/>
      <c r="E190" s="448"/>
      <c r="F190" s="448"/>
      <c r="G190" s="448"/>
      <c r="H190" s="448"/>
      <c r="I190" s="449"/>
      <c r="J190" s="321">
        <f>J135</f>
        <v>0</v>
      </c>
      <c r="K190" s="322"/>
      <c r="L190" s="322"/>
      <c r="M190" s="322"/>
      <c r="N190" s="322"/>
      <c r="O190" s="322">
        <f>O135</f>
        <v>0</v>
      </c>
      <c r="P190" s="322"/>
      <c r="Q190" s="322"/>
      <c r="R190" s="322"/>
      <c r="S190" s="322"/>
      <c r="T190" s="322">
        <f>T135</f>
        <v>0</v>
      </c>
      <c r="U190" s="322"/>
      <c r="V190" s="322"/>
      <c r="W190" s="322"/>
      <c r="X190" s="322"/>
      <c r="Y190" s="322">
        <f>Y135</f>
        <v>0</v>
      </c>
      <c r="Z190" s="322"/>
      <c r="AA190" s="322"/>
      <c r="AB190" s="322"/>
      <c r="AC190" s="322"/>
      <c r="AD190" s="322">
        <f>AD135</f>
        <v>0</v>
      </c>
      <c r="AE190" s="322"/>
      <c r="AF190" s="322"/>
      <c r="AG190" s="322"/>
      <c r="AH190" s="322"/>
      <c r="AI190" s="322">
        <f>AI135</f>
        <v>0</v>
      </c>
      <c r="AJ190" s="322"/>
      <c r="AK190" s="322"/>
      <c r="AL190" s="322"/>
      <c r="AM190" s="322"/>
      <c r="AN190" s="363">
        <f>AN135</f>
        <v>0</v>
      </c>
      <c r="AO190" s="364"/>
      <c r="AP190" s="364"/>
      <c r="AQ190" s="364"/>
      <c r="AR190" s="365"/>
    </row>
    <row r="191" spans="1:45" ht="47.25" customHeight="1">
      <c r="A191" s="1"/>
      <c r="B191" s="417"/>
      <c r="C191" s="450" t="s">
        <v>206</v>
      </c>
      <c r="D191" s="451"/>
      <c r="E191" s="451"/>
      <c r="F191" s="451"/>
      <c r="G191" s="451"/>
      <c r="H191" s="451"/>
      <c r="I191" s="452"/>
      <c r="J191" s="321">
        <f>J136</f>
        <v>0</v>
      </c>
      <c r="K191" s="322"/>
      <c r="L191" s="322"/>
      <c r="M191" s="322"/>
      <c r="N191" s="322"/>
      <c r="O191" s="322">
        <f>O136</f>
        <v>0</v>
      </c>
      <c r="P191" s="322"/>
      <c r="Q191" s="322"/>
      <c r="R191" s="322"/>
      <c r="S191" s="322"/>
      <c r="T191" s="322">
        <f>T136</f>
        <v>0</v>
      </c>
      <c r="U191" s="322"/>
      <c r="V191" s="322"/>
      <c r="W191" s="322"/>
      <c r="X191" s="322"/>
      <c r="Y191" s="322">
        <f>Y136</f>
        <v>0</v>
      </c>
      <c r="Z191" s="322"/>
      <c r="AA191" s="322"/>
      <c r="AB191" s="322"/>
      <c r="AC191" s="322"/>
      <c r="AD191" s="322">
        <f>AD136</f>
        <v>0</v>
      </c>
      <c r="AE191" s="322"/>
      <c r="AF191" s="322"/>
      <c r="AG191" s="322"/>
      <c r="AH191" s="322"/>
      <c r="AI191" s="322">
        <f>AI136</f>
        <v>0</v>
      </c>
      <c r="AJ191" s="322"/>
      <c r="AK191" s="322"/>
      <c r="AL191" s="322"/>
      <c r="AM191" s="322"/>
      <c r="AN191" s="271">
        <f>AN136</f>
        <v>0</v>
      </c>
      <c r="AO191" s="272"/>
      <c r="AP191" s="272"/>
      <c r="AQ191" s="272"/>
      <c r="AR191" s="273"/>
    </row>
    <row r="192" spans="1:45" ht="27" customHeight="1">
      <c r="A192" s="1"/>
      <c r="B192" s="417"/>
      <c r="C192" s="472" t="s">
        <v>93</v>
      </c>
      <c r="D192" s="473"/>
      <c r="E192" s="473"/>
      <c r="F192" s="473"/>
      <c r="G192" s="473"/>
      <c r="H192" s="473"/>
      <c r="I192" s="474"/>
      <c r="J192" s="483">
        <f>J137</f>
        <v>0</v>
      </c>
      <c r="K192" s="475"/>
      <c r="L192" s="475"/>
      <c r="M192" s="475"/>
      <c r="N192" s="475"/>
      <c r="O192" s="475">
        <f>O137</f>
        <v>0</v>
      </c>
      <c r="P192" s="475"/>
      <c r="Q192" s="475"/>
      <c r="R192" s="475"/>
      <c r="S192" s="475"/>
      <c r="T192" s="475">
        <f>T137</f>
        <v>0</v>
      </c>
      <c r="U192" s="475"/>
      <c r="V192" s="475"/>
      <c r="W192" s="475"/>
      <c r="X192" s="475"/>
      <c r="Y192" s="475">
        <f>Y137</f>
        <v>0</v>
      </c>
      <c r="Z192" s="475"/>
      <c r="AA192" s="475"/>
      <c r="AB192" s="475"/>
      <c r="AC192" s="475"/>
      <c r="AD192" s="475">
        <f>AD137</f>
        <v>0</v>
      </c>
      <c r="AE192" s="475"/>
      <c r="AF192" s="475"/>
      <c r="AG192" s="475"/>
      <c r="AH192" s="475"/>
      <c r="AI192" s="475">
        <f>AI137</f>
        <v>0</v>
      </c>
      <c r="AJ192" s="475"/>
      <c r="AK192" s="475"/>
      <c r="AL192" s="475"/>
      <c r="AM192" s="475"/>
      <c r="AN192" s="274">
        <f>AN137</f>
        <v>0</v>
      </c>
      <c r="AO192" s="275"/>
      <c r="AP192" s="275"/>
      <c r="AQ192" s="275"/>
      <c r="AR192" s="276"/>
    </row>
    <row r="193" spans="1:67" ht="27" customHeight="1">
      <c r="A193" s="1"/>
      <c r="B193" s="417"/>
      <c r="C193" s="456" t="s">
        <v>94</v>
      </c>
      <c r="D193" s="457"/>
      <c r="E193" s="457"/>
      <c r="F193" s="457"/>
      <c r="G193" s="457"/>
      <c r="H193" s="457"/>
      <c r="I193" s="458"/>
      <c r="J193" s="482">
        <f>J28</f>
        <v>0</v>
      </c>
      <c r="K193" s="338"/>
      <c r="L193" s="338"/>
      <c r="M193" s="338"/>
      <c r="N193" s="338"/>
      <c r="O193" s="338">
        <f t="shared" ref="O193" si="29">O28</f>
        <v>0</v>
      </c>
      <c r="P193" s="338"/>
      <c r="Q193" s="338"/>
      <c r="R193" s="338"/>
      <c r="S193" s="338"/>
      <c r="T193" s="338">
        <f t="shared" ref="T193" si="30">T28</f>
        <v>0</v>
      </c>
      <c r="U193" s="338"/>
      <c r="V193" s="338"/>
      <c r="W193" s="338"/>
      <c r="X193" s="338"/>
      <c r="Y193" s="338">
        <f t="shared" ref="Y193" si="31">Y28</f>
        <v>0</v>
      </c>
      <c r="Z193" s="338"/>
      <c r="AA193" s="338"/>
      <c r="AB193" s="338"/>
      <c r="AC193" s="338"/>
      <c r="AD193" s="338">
        <f t="shared" ref="AD193" si="32">AD28</f>
        <v>0</v>
      </c>
      <c r="AE193" s="338"/>
      <c r="AF193" s="338"/>
      <c r="AG193" s="338"/>
      <c r="AH193" s="338"/>
      <c r="AI193" s="338">
        <f t="shared" ref="AI193" si="33">AI28</f>
        <v>0</v>
      </c>
      <c r="AJ193" s="338"/>
      <c r="AK193" s="338"/>
      <c r="AL193" s="338"/>
      <c r="AM193" s="338"/>
      <c r="AN193" s="277">
        <f t="shared" ref="AN193" si="34">AN28</f>
        <v>0</v>
      </c>
      <c r="AO193" s="278"/>
      <c r="AP193" s="278"/>
      <c r="AQ193" s="278"/>
      <c r="AR193" s="279"/>
    </row>
    <row r="194" spans="1:67" ht="27" customHeight="1" thickBot="1">
      <c r="A194" s="1"/>
      <c r="B194" s="33" t="s">
        <v>69</v>
      </c>
      <c r="C194" s="339" t="s">
        <v>196</v>
      </c>
      <c r="D194" s="340"/>
      <c r="E194" s="340"/>
      <c r="F194" s="340"/>
      <c r="G194" s="340"/>
      <c r="H194" s="341" t="s">
        <v>2</v>
      </c>
      <c r="I194" s="342"/>
      <c r="J194" s="280">
        <f t="shared" ref="J194" si="35">J139</f>
        <v>0</v>
      </c>
      <c r="K194" s="281"/>
      <c r="L194" s="281"/>
      <c r="M194" s="281"/>
      <c r="N194" s="281"/>
      <c r="O194" s="280">
        <f t="shared" ref="O194" si="36">O139</f>
        <v>0</v>
      </c>
      <c r="P194" s="281"/>
      <c r="Q194" s="281"/>
      <c r="R194" s="281"/>
      <c r="S194" s="281"/>
      <c r="T194" s="280">
        <f t="shared" ref="T194" si="37">T139</f>
        <v>0</v>
      </c>
      <c r="U194" s="281"/>
      <c r="V194" s="281"/>
      <c r="W194" s="281"/>
      <c r="X194" s="281"/>
      <c r="Y194" s="280">
        <f t="shared" ref="Y194" si="38">Y139</f>
        <v>0</v>
      </c>
      <c r="Z194" s="281"/>
      <c r="AA194" s="281"/>
      <c r="AB194" s="281"/>
      <c r="AC194" s="281"/>
      <c r="AD194" s="282">
        <f t="shared" ref="AD194" si="39">AD139</f>
        <v>0</v>
      </c>
      <c r="AE194" s="283"/>
      <c r="AF194" s="283"/>
      <c r="AG194" s="284"/>
      <c r="AH194" s="285"/>
      <c r="AI194" s="286">
        <f t="shared" ref="AI194" si="40">AI139</f>
        <v>0</v>
      </c>
      <c r="AJ194" s="284"/>
      <c r="AK194" s="284"/>
      <c r="AL194" s="284"/>
      <c r="AM194" s="285"/>
      <c r="AN194" s="286">
        <f t="shared" ref="AN194" si="41">AN139</f>
        <v>0</v>
      </c>
      <c r="AO194" s="284"/>
      <c r="AP194" s="284"/>
      <c r="AQ194" s="284"/>
      <c r="AR194" s="287"/>
      <c r="BL194" s="106"/>
      <c r="BM194" s="99"/>
      <c r="BN194" s="99"/>
      <c r="BO194" s="99"/>
    </row>
    <row r="195" spans="1:67" ht="33" customHeight="1">
      <c r="A195" s="14"/>
      <c r="B195" s="369" t="s">
        <v>198</v>
      </c>
      <c r="C195" s="323" t="s">
        <v>193</v>
      </c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5"/>
      <c r="U195" s="326" t="s">
        <v>190</v>
      </c>
      <c r="V195" s="327"/>
      <c r="W195" s="328" t="s">
        <v>189</v>
      </c>
      <c r="X195" s="328"/>
      <c r="Y195" s="328"/>
      <c r="Z195" s="328"/>
      <c r="AA195" s="329"/>
      <c r="AB195" s="330" t="s">
        <v>2</v>
      </c>
      <c r="AC195" s="331"/>
      <c r="AD195" s="332" t="s">
        <v>202</v>
      </c>
      <c r="AE195" s="331"/>
      <c r="AF195" s="331"/>
      <c r="AG195" s="333" t="s">
        <v>194</v>
      </c>
      <c r="AH195" s="333"/>
      <c r="AI195" s="333"/>
      <c r="AJ195" s="333"/>
      <c r="AK195" s="333" t="s">
        <v>40</v>
      </c>
      <c r="AL195" s="333"/>
      <c r="AM195" s="333"/>
      <c r="AN195" s="334"/>
      <c r="AO195" s="335" t="s">
        <v>201</v>
      </c>
      <c r="AP195" s="336"/>
      <c r="AQ195" s="336"/>
      <c r="AR195" s="337"/>
    </row>
    <row r="196" spans="1:67" ht="21.75" customHeight="1" thickBot="1">
      <c r="A196" s="14"/>
      <c r="B196" s="369"/>
      <c r="C196" s="294" t="s">
        <v>197</v>
      </c>
      <c r="D196" s="295"/>
      <c r="E196" s="295"/>
      <c r="F196" s="295"/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6"/>
      <c r="U196" s="297" t="s">
        <v>191</v>
      </c>
      <c r="V196" s="298"/>
      <c r="W196" s="299">
        <v>2300</v>
      </c>
      <c r="X196" s="299"/>
      <c r="Y196" s="299"/>
      <c r="Z196" s="299"/>
      <c r="AA196" s="300"/>
      <c r="AB196" s="301">
        <f>AB31</f>
        <v>0</v>
      </c>
      <c r="AC196" s="302"/>
      <c r="AD196" s="303">
        <f>AD31</f>
        <v>0</v>
      </c>
      <c r="AE196" s="304"/>
      <c r="AF196" s="304"/>
      <c r="AG196" s="309">
        <f>AG31</f>
        <v>0</v>
      </c>
      <c r="AH196" s="309"/>
      <c r="AI196" s="309"/>
      <c r="AJ196" s="309"/>
      <c r="AK196" s="311">
        <f t="shared" ref="AK196" si="42">AK31</f>
        <v>0</v>
      </c>
      <c r="AL196" s="311"/>
      <c r="AM196" s="311"/>
      <c r="AN196" s="312"/>
      <c r="AO196" s="288">
        <f t="shared" ref="AO196" si="43">AO31</f>
        <v>0</v>
      </c>
      <c r="AP196" s="289"/>
      <c r="AQ196" s="289"/>
      <c r="AR196" s="290"/>
    </row>
    <row r="197" spans="1:67" ht="20.25" customHeight="1" thickBot="1">
      <c r="A197" s="1"/>
      <c r="B197" s="369"/>
      <c r="C197" s="152"/>
      <c r="D197" s="150" t="s">
        <v>96</v>
      </c>
      <c r="E197" s="136"/>
      <c r="F197" s="136"/>
      <c r="G197" s="136"/>
      <c r="H197" s="136"/>
      <c r="I197" s="136"/>
      <c r="J197" s="154">
        <f>J32</f>
        <v>0</v>
      </c>
      <c r="K197" s="136" t="s">
        <v>46</v>
      </c>
      <c r="L197" s="92"/>
      <c r="M197" s="146" t="s">
        <v>61</v>
      </c>
      <c r="N197" s="92"/>
      <c r="O197" s="136"/>
      <c r="P197" s="92"/>
      <c r="Q197" s="92"/>
      <c r="R197" s="92"/>
      <c r="S197" s="92"/>
      <c r="T197" s="143"/>
      <c r="U197" s="136"/>
      <c r="V197" s="144"/>
      <c r="W197" s="147"/>
      <c r="X197" s="147"/>
      <c r="Y197" s="147"/>
      <c r="Z197" s="147"/>
      <c r="AA197" s="148"/>
      <c r="AB197" s="148"/>
      <c r="AC197" s="149"/>
      <c r="AD197" s="305" t="s">
        <v>60</v>
      </c>
      <c r="AE197" s="306"/>
      <c r="AF197" s="306"/>
      <c r="AG197" s="309"/>
      <c r="AH197" s="309"/>
      <c r="AI197" s="309"/>
      <c r="AJ197" s="309"/>
      <c r="AK197" s="311"/>
      <c r="AL197" s="311"/>
      <c r="AM197" s="311"/>
      <c r="AN197" s="312"/>
      <c r="AO197" s="288"/>
      <c r="AP197" s="289"/>
      <c r="AQ197" s="289"/>
      <c r="AR197" s="290"/>
      <c r="AU197" s="105"/>
      <c r="AV197" s="95"/>
      <c r="AW197" s="95"/>
      <c r="AX197" s="95"/>
    </row>
    <row r="198" spans="1:67" ht="20.25" customHeight="1" thickBot="1">
      <c r="A198" s="1"/>
      <c r="B198" s="370"/>
      <c r="C198" s="153"/>
      <c r="D198" s="151" t="s">
        <v>92</v>
      </c>
      <c r="E198" s="145"/>
      <c r="F198" s="145"/>
      <c r="G198" s="145"/>
      <c r="H198" s="145"/>
      <c r="I198" s="91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42"/>
      <c r="W198" s="315">
        <v>500</v>
      </c>
      <c r="X198" s="315"/>
      <c r="Y198" s="315"/>
      <c r="Z198" s="315"/>
      <c r="AA198" s="316"/>
      <c r="AB198" s="317" t="str">
        <f>AB33</f>
        <v/>
      </c>
      <c r="AC198" s="318"/>
      <c r="AD198" s="307" t="str">
        <f>AD33</f>
        <v/>
      </c>
      <c r="AE198" s="308"/>
      <c r="AF198" s="308"/>
      <c r="AG198" s="310"/>
      <c r="AH198" s="310"/>
      <c r="AI198" s="310"/>
      <c r="AJ198" s="310"/>
      <c r="AK198" s="313"/>
      <c r="AL198" s="313"/>
      <c r="AM198" s="313"/>
      <c r="AN198" s="314"/>
      <c r="AO198" s="291"/>
      <c r="AP198" s="292"/>
      <c r="AQ198" s="292"/>
      <c r="AR198" s="293"/>
      <c r="AU198" s="105"/>
    </row>
    <row r="199" spans="1:67" ht="20.25" customHeight="1">
      <c r="A199" s="1"/>
      <c r="B199" s="138"/>
      <c r="C199" s="22"/>
      <c r="D199" s="22"/>
      <c r="E199" s="22"/>
      <c r="F199" s="139"/>
      <c r="G199" s="135"/>
      <c r="H199" s="135"/>
      <c r="I199" s="135"/>
      <c r="J199" s="135"/>
      <c r="K199" s="135"/>
      <c r="L199" s="135"/>
      <c r="M199" s="135"/>
      <c r="N199" s="135"/>
      <c r="O199" s="135"/>
      <c r="P199" s="14"/>
      <c r="Q199" s="32"/>
      <c r="R199" s="135"/>
      <c r="S199" s="135"/>
      <c r="T199" s="140"/>
      <c r="U199" s="140"/>
      <c r="V199" s="140"/>
      <c r="W199" s="140"/>
      <c r="X199" s="140"/>
      <c r="Y199" s="140"/>
      <c r="Z199" s="140"/>
      <c r="AA199" s="141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BL199" s="105"/>
    </row>
    <row r="200" spans="1:67" ht="19.5" customHeight="1">
      <c r="A200" s="1"/>
      <c r="B200" s="61" t="s">
        <v>70</v>
      </c>
      <c r="C200" s="62" t="s">
        <v>43</v>
      </c>
      <c r="D200" s="36"/>
      <c r="E200" s="36"/>
      <c r="F200" s="36"/>
      <c r="G200" s="63"/>
      <c r="H200" s="14"/>
      <c r="I200" s="14"/>
      <c r="J200" s="60"/>
      <c r="K200" s="14"/>
      <c r="L200" s="14"/>
      <c r="M200" s="14"/>
      <c r="N200" s="107" t="s">
        <v>0</v>
      </c>
      <c r="O200" s="63"/>
      <c r="P200" s="36"/>
      <c r="Q200" s="36"/>
      <c r="R200" s="63"/>
      <c r="S200" s="64"/>
      <c r="T200" s="63"/>
      <c r="U200" s="36"/>
      <c r="V200" s="36"/>
      <c r="W200" s="67" t="s">
        <v>3</v>
      </c>
      <c r="X200" s="14"/>
      <c r="Y200" s="63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44"/>
      <c r="AR200" s="25"/>
    </row>
    <row r="201" spans="1:67" ht="21.75" customHeight="1">
      <c r="A201" s="1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26"/>
      <c r="Y201" s="26"/>
      <c r="Z201" s="26"/>
      <c r="AA201" s="14"/>
      <c r="AB201" s="1"/>
      <c r="AC201" s="1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44"/>
      <c r="AR201" s="25"/>
      <c r="AU201" s="39"/>
    </row>
    <row r="202" spans="1:67" ht="21.75" customHeight="1">
      <c r="A202" s="14"/>
      <c r="B202" s="38" t="s">
        <v>169</v>
      </c>
      <c r="C202" s="66" t="s">
        <v>47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65"/>
      <c r="S202" s="26"/>
      <c r="T202" s="26"/>
      <c r="U202" s="26"/>
      <c r="V202" s="26"/>
      <c r="W202" s="26"/>
      <c r="X202" s="14"/>
      <c r="Y202" s="14"/>
      <c r="Z202" s="14"/>
      <c r="AA202" s="14"/>
      <c r="AB202" s="1"/>
      <c r="AC202" s="1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75"/>
      <c r="AR202" s="76"/>
      <c r="AU202" s="39"/>
    </row>
    <row r="203" spans="1:67" ht="21.75" customHeight="1">
      <c r="A203" s="14"/>
      <c r="B203" s="343" t="s">
        <v>173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"/>
      <c r="AC203" s="1"/>
      <c r="AD203" s="59"/>
      <c r="AE203" s="59"/>
      <c r="AF203" s="59"/>
      <c r="AG203" s="59"/>
      <c r="AH203" s="59"/>
      <c r="AI203" s="59"/>
      <c r="AJ203" s="59"/>
      <c r="AK203" s="44"/>
      <c r="AL203" s="44"/>
      <c r="AM203" s="44"/>
      <c r="AN203" s="14"/>
      <c r="AO203" s="14"/>
      <c r="AP203" s="14"/>
      <c r="AQ203" s="44"/>
      <c r="AR203" s="44"/>
    </row>
    <row r="204" spans="1:67" ht="15.75" customHeight="1">
      <c r="A204" s="14"/>
      <c r="B204" s="34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74" t="s">
        <v>172</v>
      </c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44"/>
      <c r="AR204" s="25"/>
      <c r="AS204" s="55"/>
    </row>
    <row r="205" spans="1:67" ht="15.75" customHeight="1">
      <c r="A205" s="14"/>
      <c r="B205" s="72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44"/>
      <c r="AR205" s="25"/>
      <c r="AS205" s="55"/>
    </row>
    <row r="206" spans="1:67" ht="9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44"/>
      <c r="AR206" s="25"/>
    </row>
    <row r="207" spans="1:6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44"/>
      <c r="AR207" s="25"/>
    </row>
    <row r="208" spans="1:67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44"/>
      <c r="AR208" s="25"/>
      <c r="AT208" s="344"/>
      <c r="AU208" s="344"/>
      <c r="AV208" s="344"/>
      <c r="AW208" s="344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</row>
    <row r="209" spans="1:63" ht="12.75" customHeight="1">
      <c r="A209" s="14"/>
      <c r="B209" s="2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44"/>
      <c r="AR209" s="25"/>
      <c r="AS209" s="39"/>
      <c r="BK209" s="37"/>
    </row>
    <row r="210" spans="1:63" ht="20.25" customHeight="1">
      <c r="A210" s="14"/>
      <c r="B210" s="112"/>
      <c r="C210" s="113"/>
      <c r="D210" s="25"/>
      <c r="E210" s="25"/>
      <c r="F210" s="2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"/>
      <c r="AC210" s="1"/>
      <c r="AD210" s="1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44"/>
      <c r="AR210" s="25"/>
    </row>
    <row r="211" spans="1:63" ht="20.25" customHeight="1">
      <c r="A211" s="14"/>
      <c r="B211" s="112"/>
      <c r="C211" s="113"/>
      <c r="D211" s="25"/>
      <c r="E211" s="25"/>
      <c r="F211" s="2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"/>
      <c r="AC211" s="1"/>
      <c r="AD211" s="1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44"/>
      <c r="AR211" s="25"/>
    </row>
    <row r="212" spans="1:63" ht="20.25" customHeight="1">
      <c r="A212" s="14"/>
      <c r="B212" s="112"/>
      <c r="C212" s="113"/>
      <c r="D212" s="25"/>
      <c r="E212" s="25"/>
      <c r="F212" s="2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"/>
      <c r="AC212" s="1"/>
      <c r="AD212" s="1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44"/>
      <c r="AR212" s="114" t="s">
        <v>59</v>
      </c>
    </row>
    <row r="213" spans="1:63" ht="16.5" customHeight="1">
      <c r="A213" s="1"/>
      <c r="B213" s="115"/>
      <c r="C213" s="116"/>
      <c r="D213" s="345" t="s">
        <v>56</v>
      </c>
      <c r="E213" s="345"/>
      <c r="F213" s="345"/>
      <c r="G213" s="345"/>
      <c r="H213" s="345"/>
      <c r="I213" s="116"/>
      <c r="J213" s="116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6"/>
      <c r="Z213" s="116"/>
      <c r="AA213" s="116"/>
      <c r="AB213" s="116"/>
      <c r="AC213" s="119"/>
      <c r="AD213" s="348" t="s">
        <v>55</v>
      </c>
      <c r="AE213" s="349"/>
      <c r="AF213" s="349"/>
      <c r="AG213" s="349"/>
      <c r="AH213" s="349"/>
      <c r="AI213" s="350"/>
      <c r="AJ213" s="348" t="s">
        <v>39</v>
      </c>
      <c r="AK213" s="349"/>
      <c r="AL213" s="349"/>
      <c r="AM213" s="349"/>
      <c r="AN213" s="349"/>
      <c r="AO213" s="349"/>
      <c r="AP213" s="349"/>
      <c r="AQ213" s="349"/>
      <c r="AR213" s="350"/>
    </row>
    <row r="214" spans="1:63" ht="6" customHeight="1">
      <c r="A214" s="1"/>
      <c r="B214" s="351"/>
      <c r="C214" s="1"/>
      <c r="D214" s="346"/>
      <c r="E214" s="346"/>
      <c r="F214" s="346"/>
      <c r="G214" s="346"/>
      <c r="H214" s="346"/>
      <c r="I214" s="1"/>
      <c r="J214" s="353"/>
      <c r="K214" s="14"/>
      <c r="L214" s="14"/>
      <c r="M214" s="1"/>
      <c r="N214" s="1"/>
      <c r="O214" s="121"/>
      <c r="P214" s="12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22"/>
      <c r="AD214" s="1"/>
      <c r="AE214" s="14"/>
      <c r="AF214" s="14"/>
      <c r="AG214" s="14"/>
      <c r="AH214" s="1"/>
      <c r="AI214" s="123"/>
      <c r="AJ214" s="355" t="s">
        <v>68</v>
      </c>
      <c r="AK214" s="356"/>
      <c r="AL214" s="356"/>
      <c r="AM214" s="356"/>
      <c r="AN214" s="356"/>
      <c r="AO214" s="356"/>
      <c r="AP214" s="356"/>
      <c r="AQ214" s="356"/>
      <c r="AR214" s="357"/>
    </row>
    <row r="215" spans="1:63" ht="27" customHeight="1">
      <c r="A215" s="1"/>
      <c r="B215" s="352"/>
      <c r="C215" s="124"/>
      <c r="D215" s="347"/>
      <c r="E215" s="347"/>
      <c r="F215" s="347"/>
      <c r="G215" s="347"/>
      <c r="H215" s="347"/>
      <c r="I215" s="124"/>
      <c r="J215" s="354"/>
      <c r="K215" s="111"/>
      <c r="L215" s="124"/>
      <c r="M215" s="111"/>
      <c r="N215" s="111"/>
      <c r="O215" s="111"/>
      <c r="P215" s="111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5"/>
      <c r="AD215" s="124"/>
      <c r="AE215" s="126"/>
      <c r="AF215" s="126"/>
      <c r="AG215" s="126"/>
      <c r="AH215" s="124"/>
      <c r="AI215" s="127"/>
      <c r="AJ215" s="358"/>
      <c r="AK215" s="359"/>
      <c r="AL215" s="359"/>
      <c r="AM215" s="359"/>
      <c r="AN215" s="359"/>
      <c r="AO215" s="359"/>
      <c r="AP215" s="359"/>
      <c r="AQ215" s="359"/>
      <c r="AR215" s="360"/>
      <c r="AS215" s="39"/>
    </row>
    <row r="216" spans="1:63" ht="13.5" customHeight="1">
      <c r="A216" s="1"/>
      <c r="B216" s="120"/>
      <c r="C216" s="14"/>
      <c r="D216" s="120"/>
      <c r="E216" s="120"/>
      <c r="F216" s="12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4"/>
      <c r="AF216" s="14"/>
      <c r="AG216" s="14"/>
      <c r="AH216" s="14"/>
      <c r="AI216" s="14"/>
      <c r="AJ216" s="14"/>
      <c r="AK216" s="14"/>
      <c r="AL216" s="1"/>
      <c r="AM216" s="14"/>
      <c r="AN216" s="14"/>
      <c r="AO216" s="14"/>
      <c r="AP216" s="14"/>
      <c r="AQ216" s="44"/>
      <c r="AR216" s="108" t="s">
        <v>204</v>
      </c>
      <c r="AS216" s="39"/>
      <c r="AT216" s="17"/>
      <c r="AU216" s="15"/>
      <c r="AV216" s="15"/>
    </row>
    <row r="217" spans="1:63">
      <c r="A217" s="1"/>
      <c r="B217" s="25"/>
      <c r="C217" s="14"/>
      <c r="D217" s="25"/>
      <c r="E217" s="25"/>
      <c r="F217" s="2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44"/>
      <c r="AR217" s="25"/>
    </row>
    <row r="218" spans="1:63">
      <c r="A218" s="1"/>
      <c r="B218" s="25"/>
      <c r="C218" s="14"/>
      <c r="D218" s="25"/>
      <c r="E218" s="25"/>
      <c r="F218" s="2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44"/>
      <c r="AR218" s="25"/>
    </row>
    <row r="219" spans="1:63">
      <c r="A219" s="1"/>
      <c r="B219" s="25"/>
      <c r="C219" s="14"/>
      <c r="D219" s="25"/>
      <c r="E219" s="25"/>
      <c r="F219" s="2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44"/>
      <c r="AR219" s="25"/>
    </row>
    <row r="220" spans="1:63">
      <c r="A220" s="1"/>
      <c r="B220" s="25"/>
      <c r="C220" s="14"/>
      <c r="D220" s="25"/>
      <c r="E220" s="25"/>
      <c r="F220" s="2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44"/>
      <c r="AR220" s="25"/>
    </row>
  </sheetData>
  <sheetProtection algorithmName="SHA-512" hashValue="wYVRBysAUouR0WUtLDzO4lVXKtZOovPcC8iQ5sFgfspQ7YmA5B7kPsKHZEVOr/tAlPHwXt/E/cuxlqWGBEUmMg==" saltValue="thby0kdqQhS4YVq8ofak3Q==" spinCount="100000" sheet="1" objects="1" scenarios="1"/>
  <mergeCells count="466">
    <mergeCell ref="BM16:BM17"/>
    <mergeCell ref="J22:AR22"/>
    <mergeCell ref="AN24:AR24"/>
    <mergeCell ref="AN25:AR25"/>
    <mergeCell ref="AN23:AR23"/>
    <mergeCell ref="C20:I20"/>
    <mergeCell ref="AI24:AM24"/>
    <mergeCell ref="AD24:AH24"/>
    <mergeCell ref="Y24:AC24"/>
    <mergeCell ref="T24:X24"/>
    <mergeCell ref="T25:X25"/>
    <mergeCell ref="O25:S25"/>
    <mergeCell ref="J25:N25"/>
    <mergeCell ref="AI25:AM25"/>
    <mergeCell ref="AD25:AH25"/>
    <mergeCell ref="J20:X20"/>
    <mergeCell ref="O24:S24"/>
    <mergeCell ref="C21:I21"/>
    <mergeCell ref="J21:AR21"/>
    <mergeCell ref="Y23:AC23"/>
    <mergeCell ref="AD23:AH23"/>
    <mergeCell ref="AI23:AM23"/>
    <mergeCell ref="C22:I22"/>
    <mergeCell ref="O26:S26"/>
    <mergeCell ref="T26:X26"/>
    <mergeCell ref="Y26:AC26"/>
    <mergeCell ref="AD26:AH26"/>
    <mergeCell ref="AI26:AM26"/>
    <mergeCell ref="AD28:AH28"/>
    <mergeCell ref="AI28:AM28"/>
    <mergeCell ref="T28:X28"/>
    <mergeCell ref="C23:I23"/>
    <mergeCell ref="J23:N23"/>
    <mergeCell ref="O23:S23"/>
    <mergeCell ref="T23:X23"/>
    <mergeCell ref="AN82:AR82"/>
    <mergeCell ref="C82:I82"/>
    <mergeCell ref="J82:N82"/>
    <mergeCell ref="O82:S82"/>
    <mergeCell ref="T82:X82"/>
    <mergeCell ref="Y82:AC82"/>
    <mergeCell ref="Y28:AC28"/>
    <mergeCell ref="J72:AR72"/>
    <mergeCell ref="AD82:AH82"/>
    <mergeCell ref="R70:AQ70"/>
    <mergeCell ref="AB30:AC30"/>
    <mergeCell ref="AB31:AC31"/>
    <mergeCell ref="AN28:AR28"/>
    <mergeCell ref="AN29:AR29"/>
    <mergeCell ref="J76:AR76"/>
    <mergeCell ref="J80:N80"/>
    <mergeCell ref="O81:S81"/>
    <mergeCell ref="T81:X81"/>
    <mergeCell ref="Y81:AC81"/>
    <mergeCell ref="AD81:AH81"/>
    <mergeCell ref="AI81:AM81"/>
    <mergeCell ref="R69:AQ69"/>
    <mergeCell ref="AN78:AR78"/>
    <mergeCell ref="AN79:AR79"/>
    <mergeCell ref="AN80:AR80"/>
    <mergeCell ref="AN81:AR81"/>
    <mergeCell ref="C187:I187"/>
    <mergeCell ref="J187:AR187"/>
    <mergeCell ref="C185:H185"/>
    <mergeCell ref="C26:I26"/>
    <mergeCell ref="J26:N26"/>
    <mergeCell ref="B38:B39"/>
    <mergeCell ref="C77:I77"/>
    <mergeCell ref="J77:AR77"/>
    <mergeCell ref="C132:I132"/>
    <mergeCell ref="B30:B33"/>
    <mergeCell ref="AD30:AF30"/>
    <mergeCell ref="AD33:AF33"/>
    <mergeCell ref="AD31:AF31"/>
    <mergeCell ref="AD32:AF32"/>
    <mergeCell ref="AK30:AN30"/>
    <mergeCell ref="AG30:AJ30"/>
    <mergeCell ref="W30:AA30"/>
    <mergeCell ref="W31:AA31"/>
    <mergeCell ref="W33:AA33"/>
    <mergeCell ref="U30:V30"/>
    <mergeCell ref="U31:V31"/>
    <mergeCell ref="AG31:AJ33"/>
    <mergeCell ref="C131:H131"/>
    <mergeCell ref="J131:AR131"/>
    <mergeCell ref="AD139:AH139"/>
    <mergeCell ref="J139:N139"/>
    <mergeCell ref="O139:S139"/>
    <mergeCell ref="T139:X139"/>
    <mergeCell ref="Y139:AC139"/>
    <mergeCell ref="AN26:AR26"/>
    <mergeCell ref="AN27:AR27"/>
    <mergeCell ref="AI82:AM82"/>
    <mergeCell ref="AI27:AM27"/>
    <mergeCell ref="J29:N29"/>
    <mergeCell ref="O29:S29"/>
    <mergeCell ref="T29:X29"/>
    <mergeCell ref="Y29:AC29"/>
    <mergeCell ref="AI80:AM80"/>
    <mergeCell ref="AO31:AR33"/>
    <mergeCell ref="AK31:AN33"/>
    <mergeCell ref="AD137:AH137"/>
    <mergeCell ref="AI137:AM137"/>
    <mergeCell ref="AI138:AM138"/>
    <mergeCell ref="AD134:AH134"/>
    <mergeCell ref="AI134:AM134"/>
    <mergeCell ref="C30:T30"/>
    <mergeCell ref="C31:T31"/>
    <mergeCell ref="C75:H75"/>
    <mergeCell ref="R180:AQ180"/>
    <mergeCell ref="J182:AR182"/>
    <mergeCell ref="J183:AR183"/>
    <mergeCell ref="J184:AR184"/>
    <mergeCell ref="AD191:AH191"/>
    <mergeCell ref="AI191:AM191"/>
    <mergeCell ref="AD192:AH192"/>
    <mergeCell ref="AI192:AM192"/>
    <mergeCell ref="C188:I188"/>
    <mergeCell ref="C184:H184"/>
    <mergeCell ref="J192:N192"/>
    <mergeCell ref="O192:S192"/>
    <mergeCell ref="T192:X192"/>
    <mergeCell ref="Y192:AC192"/>
    <mergeCell ref="C190:I190"/>
    <mergeCell ref="C186:H186"/>
    <mergeCell ref="C189:I189"/>
    <mergeCell ref="J189:N189"/>
    <mergeCell ref="O189:S189"/>
    <mergeCell ref="AI188:AM188"/>
    <mergeCell ref="AD189:AH189"/>
    <mergeCell ref="AI189:AM189"/>
    <mergeCell ref="O188:S188"/>
    <mergeCell ref="T188:X188"/>
    <mergeCell ref="J185:AR185"/>
    <mergeCell ref="J188:N188"/>
    <mergeCell ref="T189:X189"/>
    <mergeCell ref="Y189:AC189"/>
    <mergeCell ref="AN188:AR188"/>
    <mergeCell ref="AN189:AR189"/>
    <mergeCell ref="AN190:AR190"/>
    <mergeCell ref="B182:B183"/>
    <mergeCell ref="C182:H183"/>
    <mergeCell ref="J186:AR186"/>
    <mergeCell ref="B189:B193"/>
    <mergeCell ref="AD193:AH193"/>
    <mergeCell ref="Y188:AC188"/>
    <mergeCell ref="AD188:AH188"/>
    <mergeCell ref="C193:I193"/>
    <mergeCell ref="J193:N193"/>
    <mergeCell ref="O193:S193"/>
    <mergeCell ref="T193:X193"/>
    <mergeCell ref="Y193:AC193"/>
    <mergeCell ref="O191:S191"/>
    <mergeCell ref="T191:X191"/>
    <mergeCell ref="Y191:AC191"/>
    <mergeCell ref="C192:I192"/>
    <mergeCell ref="C191:I191"/>
    <mergeCell ref="B134:B138"/>
    <mergeCell ref="C134:I134"/>
    <mergeCell ref="J134:N134"/>
    <mergeCell ref="O134:S134"/>
    <mergeCell ref="T134:X134"/>
    <mergeCell ref="Y134:AC134"/>
    <mergeCell ref="C136:I136"/>
    <mergeCell ref="J136:N136"/>
    <mergeCell ref="O136:S136"/>
    <mergeCell ref="T136:X136"/>
    <mergeCell ref="Y136:AC136"/>
    <mergeCell ref="C137:I137"/>
    <mergeCell ref="J137:N137"/>
    <mergeCell ref="O137:S137"/>
    <mergeCell ref="T137:X137"/>
    <mergeCell ref="Y137:AC137"/>
    <mergeCell ref="C135:I135"/>
    <mergeCell ref="J135:N135"/>
    <mergeCell ref="O135:S135"/>
    <mergeCell ref="T135:X135"/>
    <mergeCell ref="Y135:AC135"/>
    <mergeCell ref="O138:S138"/>
    <mergeCell ref="T138:X138"/>
    <mergeCell ref="Y138:AC138"/>
    <mergeCell ref="AD138:AH138"/>
    <mergeCell ref="C138:I138"/>
    <mergeCell ref="J138:N138"/>
    <mergeCell ref="AI139:AM139"/>
    <mergeCell ref="B127:B128"/>
    <mergeCell ref="C127:H128"/>
    <mergeCell ref="C129:H129"/>
    <mergeCell ref="AN111:AR111"/>
    <mergeCell ref="F119:F120"/>
    <mergeCell ref="G119:G120"/>
    <mergeCell ref="H119:H120"/>
    <mergeCell ref="I119:I120"/>
    <mergeCell ref="J119:J120"/>
    <mergeCell ref="R125:AQ125"/>
    <mergeCell ref="J127:AR127"/>
    <mergeCell ref="J128:AR128"/>
    <mergeCell ref="J129:AR129"/>
    <mergeCell ref="R119:AQ119"/>
    <mergeCell ref="R120:AQ120"/>
    <mergeCell ref="R121:AQ121"/>
    <mergeCell ref="F123:F124"/>
    <mergeCell ref="G123:G124"/>
    <mergeCell ref="H123:H124"/>
    <mergeCell ref="I123:I124"/>
    <mergeCell ref="J123:J124"/>
    <mergeCell ref="R123:AQ123"/>
    <mergeCell ref="R124:AQ124"/>
    <mergeCell ref="C83:I83"/>
    <mergeCell ref="J83:N83"/>
    <mergeCell ref="O83:S83"/>
    <mergeCell ref="T83:X83"/>
    <mergeCell ref="Y83:AC83"/>
    <mergeCell ref="AD83:AH83"/>
    <mergeCell ref="AI83:AM83"/>
    <mergeCell ref="C84:G84"/>
    <mergeCell ref="H84:I84"/>
    <mergeCell ref="J84:N84"/>
    <mergeCell ref="O84:S84"/>
    <mergeCell ref="T84:X84"/>
    <mergeCell ref="Y84:AC84"/>
    <mergeCell ref="AD84:AH84"/>
    <mergeCell ref="AI84:AM84"/>
    <mergeCell ref="AN83:AR83"/>
    <mergeCell ref="AN84:AR84"/>
    <mergeCell ref="B79:B83"/>
    <mergeCell ref="C79:I79"/>
    <mergeCell ref="J79:N79"/>
    <mergeCell ref="O79:S79"/>
    <mergeCell ref="T79:X79"/>
    <mergeCell ref="Y79:AC79"/>
    <mergeCell ref="C81:I81"/>
    <mergeCell ref="J81:N81"/>
    <mergeCell ref="J75:AR75"/>
    <mergeCell ref="C78:I78"/>
    <mergeCell ref="J78:N78"/>
    <mergeCell ref="O78:S78"/>
    <mergeCell ref="T78:X78"/>
    <mergeCell ref="Y78:AC78"/>
    <mergeCell ref="AD78:AH78"/>
    <mergeCell ref="AI78:AM78"/>
    <mergeCell ref="AD79:AH79"/>
    <mergeCell ref="AI79:AM79"/>
    <mergeCell ref="C80:I80"/>
    <mergeCell ref="O80:S80"/>
    <mergeCell ref="T80:X80"/>
    <mergeCell ref="Y80:AC80"/>
    <mergeCell ref="AD80:AH80"/>
    <mergeCell ref="C76:H76"/>
    <mergeCell ref="B72:B73"/>
    <mergeCell ref="C72:H73"/>
    <mergeCell ref="C74:H74"/>
    <mergeCell ref="B49:B50"/>
    <mergeCell ref="J49:J50"/>
    <mergeCell ref="AJ49:AR50"/>
    <mergeCell ref="AN56:AR56"/>
    <mergeCell ref="F64:F65"/>
    <mergeCell ref="G64:G65"/>
    <mergeCell ref="H64:H65"/>
    <mergeCell ref="I64:I65"/>
    <mergeCell ref="J64:J65"/>
    <mergeCell ref="R64:AQ64"/>
    <mergeCell ref="J73:AR73"/>
    <mergeCell ref="J74:AR74"/>
    <mergeCell ref="R65:AQ65"/>
    <mergeCell ref="R66:AQ66"/>
    <mergeCell ref="F68:F69"/>
    <mergeCell ref="G68:G69"/>
    <mergeCell ref="H68:H69"/>
    <mergeCell ref="I68:I69"/>
    <mergeCell ref="J68:J69"/>
    <mergeCell ref="R68:AQ68"/>
    <mergeCell ref="AT43:AW43"/>
    <mergeCell ref="D48:H50"/>
    <mergeCell ref="AD48:AI48"/>
    <mergeCell ref="AJ48:AR48"/>
    <mergeCell ref="AD29:AH29"/>
    <mergeCell ref="AI29:AM29"/>
    <mergeCell ref="B24:B28"/>
    <mergeCell ref="C24:I24"/>
    <mergeCell ref="C28:I28"/>
    <mergeCell ref="C25:I25"/>
    <mergeCell ref="J28:N28"/>
    <mergeCell ref="O28:S28"/>
    <mergeCell ref="C27:I27"/>
    <mergeCell ref="J27:N27"/>
    <mergeCell ref="O27:S27"/>
    <mergeCell ref="T27:X27"/>
    <mergeCell ref="Y27:AC27"/>
    <mergeCell ref="AD27:AH27"/>
    <mergeCell ref="J24:N24"/>
    <mergeCell ref="Y25:AC25"/>
    <mergeCell ref="C29:G29"/>
    <mergeCell ref="H29:I29"/>
    <mergeCell ref="AO30:AR30"/>
    <mergeCell ref="AB33:AC33"/>
    <mergeCell ref="B17:B18"/>
    <mergeCell ref="C17:I18"/>
    <mergeCell ref="J17:AR17"/>
    <mergeCell ref="J18:AR18"/>
    <mergeCell ref="C19:I19"/>
    <mergeCell ref="J19:AR19"/>
    <mergeCell ref="R11:AL11"/>
    <mergeCell ref="F13:F14"/>
    <mergeCell ref="G13:G14"/>
    <mergeCell ref="H13:H14"/>
    <mergeCell ref="I13:I14"/>
    <mergeCell ref="J13:J14"/>
    <mergeCell ref="R13:AL13"/>
    <mergeCell ref="R14:AL14"/>
    <mergeCell ref="AN1:AR1"/>
    <mergeCell ref="F9:F10"/>
    <mergeCell ref="G9:G10"/>
    <mergeCell ref="H9:H10"/>
    <mergeCell ref="I9:I10"/>
    <mergeCell ref="J9:J10"/>
    <mergeCell ref="R9:AL9"/>
    <mergeCell ref="R10:AL10"/>
    <mergeCell ref="R15:AL15"/>
    <mergeCell ref="B85:B88"/>
    <mergeCell ref="C85:T85"/>
    <mergeCell ref="U85:V85"/>
    <mergeCell ref="W85:AA85"/>
    <mergeCell ref="AB85:AC85"/>
    <mergeCell ref="AD85:AF85"/>
    <mergeCell ref="AG85:AJ85"/>
    <mergeCell ref="AK85:AN85"/>
    <mergeCell ref="AO85:AR85"/>
    <mergeCell ref="C86:T86"/>
    <mergeCell ref="U86:V86"/>
    <mergeCell ref="W86:AA86"/>
    <mergeCell ref="AB86:AC86"/>
    <mergeCell ref="AD86:AF86"/>
    <mergeCell ref="AG86:AJ88"/>
    <mergeCell ref="AK86:AN88"/>
    <mergeCell ref="AO86:AR88"/>
    <mergeCell ref="AD87:AF87"/>
    <mergeCell ref="W88:AA88"/>
    <mergeCell ref="AB88:AC88"/>
    <mergeCell ref="AD88:AF88"/>
    <mergeCell ref="B93:B94"/>
    <mergeCell ref="AT98:AW98"/>
    <mergeCell ref="D103:H105"/>
    <mergeCell ref="AD103:AI103"/>
    <mergeCell ref="AJ103:AR103"/>
    <mergeCell ref="B104:B105"/>
    <mergeCell ref="J104:J105"/>
    <mergeCell ref="AJ104:AR105"/>
    <mergeCell ref="AK140:AN140"/>
    <mergeCell ref="AO140:AR140"/>
    <mergeCell ref="C130:H130"/>
    <mergeCell ref="J130:AR130"/>
    <mergeCell ref="C133:I133"/>
    <mergeCell ref="J133:N133"/>
    <mergeCell ref="O133:S133"/>
    <mergeCell ref="T133:X133"/>
    <mergeCell ref="Y133:AC133"/>
    <mergeCell ref="AD133:AH133"/>
    <mergeCell ref="AI133:AM133"/>
    <mergeCell ref="J132:AR132"/>
    <mergeCell ref="AD135:AH135"/>
    <mergeCell ref="AI135:AM135"/>
    <mergeCell ref="AD136:AH136"/>
    <mergeCell ref="AI136:AM136"/>
    <mergeCell ref="B148:B149"/>
    <mergeCell ref="AT153:AW153"/>
    <mergeCell ref="D158:H160"/>
    <mergeCell ref="AD158:AI158"/>
    <mergeCell ref="AJ158:AR158"/>
    <mergeCell ref="B159:B160"/>
    <mergeCell ref="J159:J160"/>
    <mergeCell ref="AJ159:AR160"/>
    <mergeCell ref="F178:F179"/>
    <mergeCell ref="G178:G179"/>
    <mergeCell ref="H178:H179"/>
    <mergeCell ref="I178:I179"/>
    <mergeCell ref="J178:J179"/>
    <mergeCell ref="R178:AQ178"/>
    <mergeCell ref="R179:AQ179"/>
    <mergeCell ref="AN166:AR166"/>
    <mergeCell ref="F174:F175"/>
    <mergeCell ref="G174:G175"/>
    <mergeCell ref="H174:H175"/>
    <mergeCell ref="I174:I175"/>
    <mergeCell ref="J174:J175"/>
    <mergeCell ref="D213:H215"/>
    <mergeCell ref="AD213:AI213"/>
    <mergeCell ref="AJ213:AR213"/>
    <mergeCell ref="B214:B215"/>
    <mergeCell ref="J214:J215"/>
    <mergeCell ref="AJ214:AR215"/>
    <mergeCell ref="AN133:AR133"/>
    <mergeCell ref="AN134:AR134"/>
    <mergeCell ref="AN135:AR135"/>
    <mergeCell ref="AN136:AR136"/>
    <mergeCell ref="AN137:AR137"/>
    <mergeCell ref="AN138:AR138"/>
    <mergeCell ref="AN139:AR139"/>
    <mergeCell ref="C139:G139"/>
    <mergeCell ref="H139:I139"/>
    <mergeCell ref="B140:B143"/>
    <mergeCell ref="C140:T140"/>
    <mergeCell ref="U140:V140"/>
    <mergeCell ref="W140:AA140"/>
    <mergeCell ref="AB140:AC140"/>
    <mergeCell ref="AD140:AF140"/>
    <mergeCell ref="AG140:AJ140"/>
    <mergeCell ref="B195:B198"/>
    <mergeCell ref="W196:AA196"/>
    <mergeCell ref="C196:T196"/>
    <mergeCell ref="U196:V196"/>
    <mergeCell ref="AO196:AR198"/>
    <mergeCell ref="AD197:AF197"/>
    <mergeCell ref="W198:AA198"/>
    <mergeCell ref="AB198:AC198"/>
    <mergeCell ref="AD198:AF198"/>
    <mergeCell ref="B203:B204"/>
    <mergeCell ref="AT208:AW208"/>
    <mergeCell ref="AB196:AC196"/>
    <mergeCell ref="AD196:AF196"/>
    <mergeCell ref="AG196:AJ198"/>
    <mergeCell ref="AK196:AN198"/>
    <mergeCell ref="J190:N190"/>
    <mergeCell ref="C195:T195"/>
    <mergeCell ref="U195:V195"/>
    <mergeCell ref="W195:AA195"/>
    <mergeCell ref="AB195:AC195"/>
    <mergeCell ref="AD195:AF195"/>
    <mergeCell ref="AG195:AJ195"/>
    <mergeCell ref="AK195:AN195"/>
    <mergeCell ref="AO195:AR195"/>
    <mergeCell ref="O190:S190"/>
    <mergeCell ref="T190:X190"/>
    <mergeCell ref="Y190:AC190"/>
    <mergeCell ref="AD190:AH190"/>
    <mergeCell ref="AI190:AM190"/>
    <mergeCell ref="AI193:AM193"/>
    <mergeCell ref="C194:G194"/>
    <mergeCell ref="H194:I194"/>
    <mergeCell ref="J194:N194"/>
    <mergeCell ref="O194:S194"/>
    <mergeCell ref="J191:N191"/>
    <mergeCell ref="BR27:BW30"/>
    <mergeCell ref="AN191:AR191"/>
    <mergeCell ref="AN192:AR192"/>
    <mergeCell ref="AN193:AR193"/>
    <mergeCell ref="T194:X194"/>
    <mergeCell ref="Y194:AC194"/>
    <mergeCell ref="AD194:AH194"/>
    <mergeCell ref="AI194:AM194"/>
    <mergeCell ref="AN194:AR194"/>
    <mergeCell ref="AO141:AR143"/>
    <mergeCell ref="C141:T141"/>
    <mergeCell ref="U141:V141"/>
    <mergeCell ref="W141:AA141"/>
    <mergeCell ref="AB141:AC141"/>
    <mergeCell ref="AD141:AF141"/>
    <mergeCell ref="AD142:AF142"/>
    <mergeCell ref="AD143:AF143"/>
    <mergeCell ref="AG141:AJ143"/>
    <mergeCell ref="AK141:AN143"/>
    <mergeCell ref="W143:AA143"/>
    <mergeCell ref="AB143:AC143"/>
    <mergeCell ref="R174:AQ174"/>
    <mergeCell ref="R175:AQ175"/>
    <mergeCell ref="R176:AQ176"/>
  </mergeCells>
  <phoneticPr fontId="5"/>
  <conditionalFormatting sqref="C6 E6:N6 P6 S6 C7:S7 L9:O15">
    <cfRule type="expression" dxfId="11" priority="23" stopIfTrue="1">
      <formula>CELL("protect",C6)=1</formula>
    </cfRule>
  </conditionalFormatting>
  <conditionalFormatting sqref="C35">
    <cfRule type="expression" dxfId="10" priority="8" stopIfTrue="1">
      <formula>CELL("protect",C35)=1</formula>
    </cfRule>
  </conditionalFormatting>
  <conditionalFormatting sqref="C61 E61:N61 P61 S61 C62:S62 L64:O70">
    <cfRule type="expression" dxfId="9" priority="21" stopIfTrue="1">
      <formula>CELL("protect",C61)=1</formula>
    </cfRule>
  </conditionalFormatting>
  <conditionalFormatting sqref="C90">
    <cfRule type="expression" dxfId="8" priority="3" stopIfTrue="1">
      <formula>CELL("protect",C90)=1</formula>
    </cfRule>
  </conditionalFormatting>
  <conditionalFormatting sqref="C116 E116:N116 P116 S116 C117:S117 L119:O125">
    <cfRule type="expression" dxfId="7" priority="17" stopIfTrue="1">
      <formula>CELL("protect",C116)=1</formula>
    </cfRule>
  </conditionalFormatting>
  <conditionalFormatting sqref="C145">
    <cfRule type="expression" dxfId="6" priority="2" stopIfTrue="1">
      <formula>CELL("protect",C145)=1</formula>
    </cfRule>
  </conditionalFormatting>
  <conditionalFormatting sqref="C171 E171:N171 P171 S171 C172:S172 L174:O180">
    <cfRule type="expression" dxfId="5" priority="14" stopIfTrue="1">
      <formula>CELL("protect",C171)=1</formula>
    </cfRule>
  </conditionalFormatting>
  <conditionalFormatting sqref="C200">
    <cfRule type="expression" dxfId="4" priority="1" stopIfTrue="1">
      <formula>CELL("protect",C200)=1</formula>
    </cfRule>
  </conditionalFormatting>
  <conditionalFormatting sqref="AN6:AP7">
    <cfRule type="expression" dxfId="3" priority="19" stopIfTrue="1">
      <formula>CELL("protect",AN6)=1</formula>
    </cfRule>
  </conditionalFormatting>
  <conditionalFormatting sqref="AN61:AP62">
    <cfRule type="expression" dxfId="2" priority="18" stopIfTrue="1">
      <formula>CELL("protect",AN61)=1</formula>
    </cfRule>
  </conditionalFormatting>
  <conditionalFormatting sqref="AN116:AP117">
    <cfRule type="expression" dxfId="1" priority="15" stopIfTrue="1">
      <formula>CELL("protect",AN116)=1</formula>
    </cfRule>
  </conditionalFormatting>
  <conditionalFormatting sqref="AN171:AP172">
    <cfRule type="expression" dxfId="0" priority="12" stopIfTrue="1">
      <formula>CELL("protect",AN171)=1</formula>
    </cfRule>
  </conditionalFormatting>
  <dataValidations count="2">
    <dataValidation type="list" allowBlank="1" showInputMessage="1" showErrorMessage="1" sqref="BC20 J20:X20" xr:uid="{6B59B362-CEE4-4372-B11B-F8B21304E0F5}">
      <formula1>$BN$6:$BN$17</formula1>
    </dataValidation>
    <dataValidation allowBlank="1" showInputMessage="1" showErrorMessage="1" promptTitle="１を入力してください。" prompt="数量は必ず「１」を入力してください。_x000a_" sqref="J29:AR29 J84:AR84 J139:AR139 J194:AR194" xr:uid="{92A9641F-B7BC-4ABD-B0CD-46EA8A49BAE1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55" max="41" man="1"/>
    <brk id="110" max="41" man="1"/>
    <brk id="165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85725</xdr:rowOff>
                  </from>
                  <to>
                    <xdr:col>2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28575</xdr:rowOff>
                  </from>
                  <to>
                    <xdr:col>2</xdr:col>
                    <xdr:colOff>66675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7" r:id="rId6" name="Check Box 101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34</xdr:row>
                    <xdr:rowOff>19050</xdr:rowOff>
                  </from>
                  <to>
                    <xdr:col>11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" r:id="rId7" name="Check Box 10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34</xdr:row>
                    <xdr:rowOff>19050</xdr:rowOff>
                  </from>
                  <to>
                    <xdr:col>21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9" r:id="rId8" name="Check Box 10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34</xdr:row>
                    <xdr:rowOff>0</xdr:rowOff>
                  </from>
                  <to>
                    <xdr:col>13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0" r:id="rId9" name="Check Box 104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0</xdr:rowOff>
                  </from>
                  <to>
                    <xdr:col>18</xdr:col>
                    <xdr:colOff>66675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5" r:id="rId10" name="Check Box 129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85725</xdr:rowOff>
                  </from>
                  <to>
                    <xdr:col>2</xdr:col>
                    <xdr:colOff>9525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6" r:id="rId11" name="Check Box 130">
              <controlPr defaultSize="0" autoFill="0" autoLine="0" autoPict="0">
                <anchor moveWithCells="1">
                  <from>
                    <xdr:col>1</xdr:col>
                    <xdr:colOff>9525</xdr:colOff>
                    <xdr:row>105</xdr:row>
                    <xdr:rowOff>28575</xdr:rowOff>
                  </from>
                  <to>
                    <xdr:col>2</xdr:col>
                    <xdr:colOff>66675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7" r:id="rId12" name="Check Box 131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89</xdr:row>
                    <xdr:rowOff>19050</xdr:rowOff>
                  </from>
                  <to>
                    <xdr:col>11</xdr:col>
                    <xdr:colOff>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8" r:id="rId13" name="Check Box 13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89</xdr:row>
                    <xdr:rowOff>19050</xdr:rowOff>
                  </from>
                  <to>
                    <xdr:col>21</xdr:col>
                    <xdr:colOff>76200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9" r:id="rId14" name="Check Box 13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89</xdr:row>
                    <xdr:rowOff>0</xdr:rowOff>
                  </from>
                  <to>
                    <xdr:col>13</xdr:col>
                    <xdr:colOff>152400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0" r:id="rId15" name="Check Box 134">
              <controlPr defaultSize="0" autoFill="0" autoLine="0" autoPict="0">
                <anchor moveWithCells="1">
                  <from>
                    <xdr:col>14</xdr:col>
                    <xdr:colOff>38100</xdr:colOff>
                    <xdr:row>89</xdr:row>
                    <xdr:rowOff>0</xdr:rowOff>
                  </from>
                  <to>
                    <xdr:col>20</xdr:col>
                    <xdr:colOff>57150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1" r:id="rId16" name="Check Box 135">
              <controlPr defaultSize="0" autoFill="0" autoLine="0" autoPict="0">
                <anchor moveWithCells="1">
                  <from>
                    <xdr:col>1</xdr:col>
                    <xdr:colOff>28575</xdr:colOff>
                    <xdr:row>155</xdr:row>
                    <xdr:rowOff>85725</xdr:rowOff>
                  </from>
                  <to>
                    <xdr:col>2</xdr:col>
                    <xdr:colOff>9525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2" r:id="rId17" name="Check Box 136">
              <controlPr defaultSize="0" autoFill="0" autoLine="0" autoPict="0">
                <anchor moveWithCells="1">
                  <from>
                    <xdr:col>1</xdr:col>
                    <xdr:colOff>9525</xdr:colOff>
                    <xdr:row>160</xdr:row>
                    <xdr:rowOff>28575</xdr:rowOff>
                  </from>
                  <to>
                    <xdr:col>2</xdr:col>
                    <xdr:colOff>66675</xdr:colOff>
                    <xdr:row>162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3" r:id="rId18" name="Check Box 13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144</xdr:row>
                    <xdr:rowOff>19050</xdr:rowOff>
                  </from>
                  <to>
                    <xdr:col>11</xdr:col>
                    <xdr:colOff>0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4" r:id="rId19" name="Check Box 138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144</xdr:row>
                    <xdr:rowOff>19050</xdr:rowOff>
                  </from>
                  <to>
                    <xdr:col>21</xdr:col>
                    <xdr:colOff>76200</xdr:colOff>
                    <xdr:row>144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5" r:id="rId20" name="Check Box 139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144</xdr:row>
                    <xdr:rowOff>0</xdr:rowOff>
                  </from>
                  <to>
                    <xdr:col>13</xdr:col>
                    <xdr:colOff>152400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6" r:id="rId21" name="Check Box 140">
              <controlPr defaultSize="0" autoFill="0" autoLine="0" autoPict="0">
                <anchor moveWithCells="1">
                  <from>
                    <xdr:col>14</xdr:col>
                    <xdr:colOff>38100</xdr:colOff>
                    <xdr:row>144</xdr:row>
                    <xdr:rowOff>0</xdr:rowOff>
                  </from>
                  <to>
                    <xdr:col>20</xdr:col>
                    <xdr:colOff>57150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7" r:id="rId22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210</xdr:row>
                    <xdr:rowOff>85725</xdr:rowOff>
                  </from>
                  <to>
                    <xdr:col>2</xdr:col>
                    <xdr:colOff>9525</xdr:colOff>
                    <xdr:row>211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8" r:id="rId23" name="Check Box 142">
              <controlPr defaultSize="0" autoFill="0" autoLine="0" autoPict="0">
                <anchor moveWithCells="1">
                  <from>
                    <xdr:col>1</xdr:col>
                    <xdr:colOff>9525</xdr:colOff>
                    <xdr:row>215</xdr:row>
                    <xdr:rowOff>28575</xdr:rowOff>
                  </from>
                  <to>
                    <xdr:col>2</xdr:col>
                    <xdr:colOff>66675</xdr:colOff>
                    <xdr:row>217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9" r:id="rId24" name="Check Box 143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199</xdr:row>
                    <xdr:rowOff>19050</xdr:rowOff>
                  </from>
                  <to>
                    <xdr:col>11</xdr:col>
                    <xdr:colOff>0</xdr:colOff>
                    <xdr:row>199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0" r:id="rId25" name="Check Box 144">
              <controlPr defaultSize="0" autoFill="0" autoLine="0" autoPict="0">
                <anchor moveWithCells="1" sizeWithCells="1">
                  <from>
                    <xdr:col>18</xdr:col>
                    <xdr:colOff>95250</xdr:colOff>
                    <xdr:row>199</xdr:row>
                    <xdr:rowOff>9525</xdr:rowOff>
                  </from>
                  <to>
                    <xdr:col>21</xdr:col>
                    <xdr:colOff>171450</xdr:colOff>
                    <xdr:row>199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1" r:id="rId26" name="Check Box 14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199</xdr:row>
                    <xdr:rowOff>9525</xdr:rowOff>
                  </from>
                  <to>
                    <xdr:col>13</xdr:col>
                    <xdr:colOff>152400</xdr:colOff>
                    <xdr:row>199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2" r:id="rId27" name="Check Box 146">
              <controlPr defaultSize="0" autoFill="0" autoLine="0" autoPict="0">
                <anchor moveWithCells="1">
                  <from>
                    <xdr:col>14</xdr:col>
                    <xdr:colOff>76200</xdr:colOff>
                    <xdr:row>198</xdr:row>
                    <xdr:rowOff>219075</xdr:rowOff>
                  </from>
                  <to>
                    <xdr:col>18</xdr:col>
                    <xdr:colOff>142875</xdr:colOff>
                    <xdr:row>199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63D9-07CA-4AB3-B029-CEBAD57669AD}">
  <sheetPr>
    <tabColor rgb="FFFFFF00"/>
  </sheetPr>
  <dimension ref="A1:AA39"/>
  <sheetViews>
    <sheetView showZeros="0" zoomScaleNormal="10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506" t="s">
        <v>97</v>
      </c>
      <c r="O1" s="506"/>
      <c r="P1" s="506"/>
      <c r="Q1" s="158"/>
    </row>
    <row r="2" spans="1:17" ht="21">
      <c r="A2" s="158"/>
      <c r="B2" s="507" t="s">
        <v>98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158"/>
    </row>
    <row r="3" spans="1:17" ht="13.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13.5">
      <c r="A4" s="158"/>
      <c r="B4" s="158"/>
      <c r="C4" s="158"/>
      <c r="D4" s="158"/>
      <c r="E4" s="158"/>
      <c r="F4" s="158"/>
      <c r="G4" s="158"/>
      <c r="H4" s="158"/>
      <c r="I4" s="158"/>
      <c r="J4" s="158" t="s">
        <v>99</v>
      </c>
      <c r="K4" s="158"/>
      <c r="L4" s="158"/>
      <c r="M4" s="158"/>
      <c r="N4" s="158"/>
      <c r="O4" s="158" t="s">
        <v>100</v>
      </c>
      <c r="P4" s="158"/>
      <c r="Q4" s="158"/>
    </row>
    <row r="5" spans="1:17" ht="13.5">
      <c r="A5" s="159"/>
      <c r="B5" s="160"/>
      <c r="C5" s="158"/>
      <c r="D5" s="158"/>
      <c r="E5" s="158"/>
      <c r="F5" s="158"/>
      <c r="G5" s="158"/>
      <c r="H5" s="158"/>
      <c r="I5" s="158"/>
      <c r="J5" s="161"/>
      <c r="K5" s="161"/>
      <c r="L5" s="158"/>
      <c r="M5" s="158"/>
      <c r="N5" s="158"/>
      <c r="O5" s="158"/>
      <c r="P5" s="158"/>
      <c r="Q5" s="158"/>
    </row>
    <row r="6" spans="1:17" ht="27" customHeight="1">
      <c r="A6" s="508" t="s">
        <v>101</v>
      </c>
      <c r="B6" s="509"/>
      <c r="C6" s="509"/>
      <c r="D6" s="508"/>
      <c r="E6" s="509"/>
      <c r="F6" s="509"/>
      <c r="G6" s="509"/>
      <c r="H6" s="509"/>
      <c r="I6" s="509"/>
      <c r="J6" s="510"/>
      <c r="K6" s="508" t="s">
        <v>102</v>
      </c>
      <c r="L6" s="509"/>
      <c r="M6" s="511" t="s">
        <v>103</v>
      </c>
      <c r="N6" s="509"/>
      <c r="O6" s="509"/>
      <c r="P6" s="510"/>
      <c r="Q6" s="158"/>
    </row>
    <row r="7" spans="1:17" ht="24.75" customHeight="1">
      <c r="A7" s="508" t="s">
        <v>104</v>
      </c>
      <c r="B7" s="509"/>
      <c r="C7" s="509"/>
      <c r="D7" s="512">
        <f>アスファルト試験依頼書!BB20</f>
        <v>0</v>
      </c>
      <c r="E7" s="513"/>
      <c r="F7" s="513"/>
      <c r="G7" s="513"/>
      <c r="H7" s="513"/>
      <c r="I7" s="513"/>
      <c r="J7" s="514"/>
      <c r="K7" s="515" t="s">
        <v>105</v>
      </c>
      <c r="L7" s="516"/>
      <c r="M7" s="517"/>
      <c r="N7" s="518"/>
      <c r="O7" s="518"/>
      <c r="P7" s="519"/>
      <c r="Q7" s="158"/>
    </row>
    <row r="8" spans="1:17" ht="31.5" customHeight="1">
      <c r="A8" s="520" t="s">
        <v>106</v>
      </c>
      <c r="B8" s="515"/>
      <c r="C8" s="515"/>
      <c r="D8" s="165"/>
      <c r="E8" s="166"/>
      <c r="F8" s="167" t="s">
        <v>107</v>
      </c>
      <c r="G8" s="166"/>
      <c r="H8" s="166"/>
      <c r="I8" s="168"/>
      <c r="J8" s="169"/>
      <c r="K8" s="521" t="s">
        <v>108</v>
      </c>
      <c r="L8" s="522"/>
      <c r="M8" s="523"/>
      <c r="N8" s="524"/>
      <c r="O8" s="524"/>
      <c r="P8" s="525"/>
      <c r="Q8" s="158"/>
    </row>
    <row r="9" spans="1:17" ht="9.75" customHeight="1">
      <c r="A9" s="170"/>
      <c r="B9" s="170"/>
      <c r="C9" s="170"/>
      <c r="D9" s="171"/>
      <c r="E9" s="161"/>
      <c r="F9" s="161"/>
      <c r="G9" s="161"/>
      <c r="H9" s="161"/>
      <c r="I9" s="172"/>
      <c r="J9" s="161"/>
      <c r="K9" s="170"/>
      <c r="L9" s="158"/>
      <c r="M9" s="161"/>
      <c r="N9" s="161"/>
      <c r="O9" s="161"/>
      <c r="P9" s="161"/>
      <c r="Q9" s="158"/>
    </row>
    <row r="10" spans="1:17" ht="21.75" customHeight="1">
      <c r="A10" s="173" t="s">
        <v>168</v>
      </c>
      <c r="B10" s="174"/>
      <c r="C10" s="175"/>
      <c r="D10" s="175"/>
      <c r="E10" s="175"/>
      <c r="F10" s="175"/>
      <c r="G10" s="176"/>
      <c r="H10" s="176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ht="21.75" customHeight="1">
      <c r="A11" s="158"/>
      <c r="B11" s="174"/>
      <c r="C11" s="173" t="s">
        <v>109</v>
      </c>
      <c r="D11" s="175"/>
      <c r="E11" s="175"/>
      <c r="F11" s="175"/>
      <c r="G11" s="174"/>
      <c r="H11" s="174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ht="22.5" customHeight="1">
      <c r="A12" s="158"/>
      <c r="B12" s="174"/>
      <c r="C12" s="177" t="s">
        <v>175</v>
      </c>
      <c r="D12" s="175"/>
      <c r="E12" s="175"/>
      <c r="F12" s="175"/>
      <c r="G12" s="174"/>
      <c r="H12" s="174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14.25">
      <c r="A13" s="158"/>
      <c r="B13" s="178"/>
      <c r="C13" s="173" t="s">
        <v>176</v>
      </c>
      <c r="D13" s="175"/>
      <c r="E13" s="175"/>
      <c r="F13" s="175"/>
      <c r="G13" s="174"/>
      <c r="H13" s="174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ht="13.5">
      <c r="A14" s="158" t="s">
        <v>110</v>
      </c>
      <c r="B14" s="174"/>
      <c r="C14" s="175"/>
      <c r="D14" s="175"/>
      <c r="E14" s="175"/>
      <c r="F14" s="175"/>
      <c r="G14" s="174"/>
      <c r="H14" s="174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ht="11.25" customHeight="1">
      <c r="A15" s="179"/>
      <c r="B15" s="179"/>
      <c r="C15" s="180"/>
      <c r="D15" s="180"/>
      <c r="E15" s="180"/>
      <c r="F15" s="180"/>
      <c r="G15" s="180"/>
      <c r="H15" s="181"/>
      <c r="I15" s="182"/>
      <c r="J15" s="182"/>
      <c r="K15" s="182"/>
      <c r="L15" s="182"/>
      <c r="M15" s="183"/>
      <c r="N15" s="183"/>
      <c r="O15" s="183"/>
      <c r="P15" s="183"/>
      <c r="Q15" s="158"/>
    </row>
    <row r="16" spans="1:17" ht="21.75" thickBot="1">
      <c r="A16" s="158"/>
      <c r="B16" s="158"/>
      <c r="C16" s="158"/>
      <c r="D16" s="158"/>
      <c r="E16" s="158"/>
      <c r="F16" s="158"/>
      <c r="G16" s="158"/>
      <c r="H16" s="158"/>
      <c r="I16" s="184" t="s">
        <v>162</v>
      </c>
      <c r="J16" s="526"/>
      <c r="K16" s="526"/>
      <c r="L16" s="185"/>
      <c r="M16" s="184" t="s">
        <v>163</v>
      </c>
      <c r="N16" s="526"/>
      <c r="O16" s="526"/>
      <c r="P16" s="186"/>
      <c r="Q16" s="158"/>
    </row>
    <row r="17" spans="1:27" ht="26.1" customHeight="1">
      <c r="A17" s="527" t="s">
        <v>111</v>
      </c>
      <c r="B17" s="528"/>
      <c r="C17" s="187" t="s">
        <v>112</v>
      </c>
      <c r="D17" s="188"/>
      <c r="E17" s="188"/>
      <c r="F17" s="188"/>
      <c r="G17" s="533"/>
      <c r="H17" s="534"/>
      <c r="I17" s="537">
        <f>アスファルト試験依頼書!BB26</f>
        <v>0</v>
      </c>
      <c r="J17" s="538"/>
      <c r="K17" s="538"/>
      <c r="L17" s="539"/>
      <c r="M17" s="537">
        <f>アスファルト試験依頼書!BC26</f>
        <v>0</v>
      </c>
      <c r="N17" s="538"/>
      <c r="O17" s="538"/>
      <c r="P17" s="540"/>
      <c r="Q17" s="158"/>
    </row>
    <row r="18" spans="1:27" ht="26.1" customHeight="1">
      <c r="A18" s="529"/>
      <c r="B18" s="530"/>
      <c r="C18" s="189" t="s">
        <v>113</v>
      </c>
      <c r="D18" s="190"/>
      <c r="E18" s="190"/>
      <c r="F18" s="191"/>
      <c r="G18" s="535"/>
      <c r="H18" s="535"/>
      <c r="I18" s="541">
        <f>アスファルト試験依頼書!BB25</f>
        <v>0</v>
      </c>
      <c r="J18" s="542"/>
      <c r="K18" s="542"/>
      <c r="L18" s="543"/>
      <c r="M18" s="541">
        <f>アスファルト試験依頼書!BC25</f>
        <v>0</v>
      </c>
      <c r="N18" s="542"/>
      <c r="O18" s="542"/>
      <c r="P18" s="544"/>
      <c r="Q18" s="158"/>
    </row>
    <row r="19" spans="1:27" ht="35.1" customHeight="1">
      <c r="A19" s="529"/>
      <c r="B19" s="530"/>
      <c r="C19" s="189" t="s">
        <v>114</v>
      </c>
      <c r="D19" s="190"/>
      <c r="E19" s="190"/>
      <c r="F19" s="191"/>
      <c r="G19" s="535"/>
      <c r="H19" s="535"/>
      <c r="I19" s="545">
        <f>アスファルト試験依頼書!BB24</f>
        <v>0</v>
      </c>
      <c r="J19" s="546"/>
      <c r="K19" s="546"/>
      <c r="L19" s="547"/>
      <c r="M19" s="541">
        <f>アスファルト試験依頼書!BC24</f>
        <v>0</v>
      </c>
      <c r="N19" s="542"/>
      <c r="O19" s="542"/>
      <c r="P19" s="544"/>
      <c r="Q19" s="158"/>
    </row>
    <row r="20" spans="1:27" ht="26.1" customHeight="1">
      <c r="A20" s="529"/>
      <c r="B20" s="530"/>
      <c r="C20" s="189" t="s">
        <v>115</v>
      </c>
      <c r="D20" s="190"/>
      <c r="E20" s="190"/>
      <c r="F20" s="191"/>
      <c r="G20" s="536"/>
      <c r="H20" s="536"/>
      <c r="I20" s="548">
        <f>アスファルト試験依頼書!BB27</f>
        <v>0</v>
      </c>
      <c r="J20" s="549"/>
      <c r="K20" s="549"/>
      <c r="L20" s="192" t="s">
        <v>116</v>
      </c>
      <c r="M20" s="548">
        <f>アスファルト試験依頼書!BC27</f>
        <v>0</v>
      </c>
      <c r="N20" s="549"/>
      <c r="O20" s="549"/>
      <c r="P20" s="193" t="s">
        <v>116</v>
      </c>
      <c r="Q20" s="158"/>
    </row>
    <row r="21" spans="1:27" ht="26.1" customHeight="1" thickBot="1">
      <c r="A21" s="531"/>
      <c r="B21" s="532"/>
      <c r="C21" s="194" t="s">
        <v>117</v>
      </c>
      <c r="D21" s="195"/>
      <c r="E21" s="195"/>
      <c r="F21" s="195"/>
      <c r="G21" s="196" t="s">
        <v>71</v>
      </c>
      <c r="H21" s="195"/>
      <c r="I21" s="550">
        <f>アスファルト試験依頼書!BB28</f>
        <v>0</v>
      </c>
      <c r="J21" s="551"/>
      <c r="K21" s="551"/>
      <c r="L21" s="197" t="s">
        <v>118</v>
      </c>
      <c r="M21" s="552">
        <f>アスファルト試験依頼書!BC28</f>
        <v>0</v>
      </c>
      <c r="N21" s="553"/>
      <c r="O21" s="553"/>
      <c r="P21" s="198" t="s">
        <v>118</v>
      </c>
      <c r="Q21" s="158"/>
    </row>
    <row r="22" spans="1:27" ht="13.5">
      <c r="A22" s="161"/>
      <c r="B22" s="199"/>
      <c r="C22" s="200"/>
      <c r="D22" s="200"/>
      <c r="E22" s="200"/>
      <c r="F22" s="200"/>
      <c r="G22" s="161"/>
      <c r="H22" s="161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27" ht="21.75" customHeight="1">
      <c r="A23" s="554" t="s">
        <v>119</v>
      </c>
      <c r="B23" s="555"/>
      <c r="C23" s="517" t="s">
        <v>120</v>
      </c>
      <c r="D23" s="560"/>
      <c r="E23" s="560"/>
      <c r="F23" s="560"/>
      <c r="G23" s="560"/>
      <c r="H23" s="561"/>
      <c r="I23" s="162">
        <v>1</v>
      </c>
      <c r="J23" s="201">
        <v>2</v>
      </c>
      <c r="K23" s="201">
        <v>3</v>
      </c>
      <c r="L23" s="163">
        <v>4</v>
      </c>
      <c r="M23" s="162">
        <v>1</v>
      </c>
      <c r="N23" s="201">
        <v>2</v>
      </c>
      <c r="O23" s="201">
        <v>3</v>
      </c>
      <c r="P23" s="164">
        <v>4</v>
      </c>
      <c r="Q23" s="158"/>
    </row>
    <row r="24" spans="1:27" ht="26.1" customHeight="1">
      <c r="A24" s="556"/>
      <c r="B24" s="557"/>
      <c r="C24" s="562" t="s">
        <v>121</v>
      </c>
      <c r="D24" s="563"/>
      <c r="E24" s="563"/>
      <c r="F24" s="564"/>
      <c r="G24" s="202" t="s">
        <v>44</v>
      </c>
      <c r="H24" s="203"/>
      <c r="I24" s="204"/>
      <c r="J24" s="205"/>
      <c r="K24" s="205"/>
      <c r="L24" s="206"/>
      <c r="M24" s="204"/>
      <c r="N24" s="205"/>
      <c r="O24" s="205"/>
      <c r="P24" s="207"/>
      <c r="Q24" s="158"/>
    </row>
    <row r="25" spans="1:27" ht="26.1" customHeight="1">
      <c r="A25" s="556"/>
      <c r="B25" s="557"/>
      <c r="C25" s="565" t="s">
        <v>122</v>
      </c>
      <c r="D25" s="566"/>
      <c r="E25" s="566"/>
      <c r="F25" s="567"/>
      <c r="G25" s="568"/>
      <c r="H25" s="569"/>
      <c r="I25" s="208"/>
      <c r="J25" s="208"/>
      <c r="K25" s="208"/>
      <c r="L25" s="208"/>
      <c r="M25" s="209"/>
      <c r="N25" s="208"/>
      <c r="O25" s="208"/>
      <c r="P25" s="210"/>
      <c r="Q25" s="158"/>
    </row>
    <row r="26" spans="1:27" ht="26.1" customHeight="1">
      <c r="A26" s="558"/>
      <c r="B26" s="559"/>
      <c r="C26" s="523" t="s">
        <v>123</v>
      </c>
      <c r="D26" s="524"/>
      <c r="E26" s="524"/>
      <c r="F26" s="525"/>
      <c r="G26" s="211" t="s">
        <v>45</v>
      </c>
      <c r="H26" s="212"/>
      <c r="I26" s="213"/>
      <c r="J26" s="214"/>
      <c r="K26" s="215"/>
      <c r="L26" s="216"/>
      <c r="M26" s="217"/>
      <c r="N26" s="214"/>
      <c r="O26" s="215"/>
      <c r="P26" s="216"/>
      <c r="Q26" s="158"/>
    </row>
    <row r="27" spans="1:27" ht="13.5">
      <c r="A27" s="158"/>
      <c r="B27" s="158"/>
      <c r="C27" s="161"/>
      <c r="D27" s="161"/>
      <c r="E27" s="161"/>
      <c r="F27" s="161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27" ht="26.1" customHeight="1">
      <c r="A28" s="554" t="s">
        <v>124</v>
      </c>
      <c r="B28" s="570"/>
      <c r="C28" s="575" t="s">
        <v>125</v>
      </c>
      <c r="D28" s="578" t="s">
        <v>126</v>
      </c>
      <c r="E28" s="579"/>
      <c r="F28" s="579"/>
      <c r="G28" s="579"/>
      <c r="H28" s="580"/>
      <c r="I28" s="218"/>
      <c r="J28" s="218"/>
      <c r="K28" s="218"/>
      <c r="L28" s="218" t="s">
        <v>127</v>
      </c>
      <c r="M28" s="219"/>
      <c r="N28" s="218"/>
      <c r="O28" s="218"/>
      <c r="P28" s="220" t="s">
        <v>127</v>
      </c>
      <c r="Q28" s="158"/>
    </row>
    <row r="29" spans="1:27" ht="26.1" customHeight="1">
      <c r="A29" s="571"/>
      <c r="B29" s="572"/>
      <c r="C29" s="576"/>
      <c r="D29" s="581" t="s">
        <v>128</v>
      </c>
      <c r="E29" s="582"/>
      <c r="F29" s="583"/>
      <c r="G29" s="221" t="s">
        <v>129</v>
      </c>
      <c r="H29" s="222"/>
      <c r="I29" s="223"/>
      <c r="J29" s="224"/>
      <c r="K29" s="224"/>
      <c r="L29" s="224" t="s">
        <v>130</v>
      </c>
      <c r="M29" s="223"/>
      <c r="N29" s="224"/>
      <c r="O29" s="224"/>
      <c r="P29" s="225" t="s">
        <v>130</v>
      </c>
      <c r="Q29" s="158"/>
      <c r="AA29" s="83"/>
    </row>
    <row r="30" spans="1:27" ht="26.1" customHeight="1">
      <c r="A30" s="571"/>
      <c r="B30" s="572"/>
      <c r="C30" s="576"/>
      <c r="D30" s="584"/>
      <c r="E30" s="585"/>
      <c r="F30" s="586"/>
      <c r="G30" s="189" t="s">
        <v>131</v>
      </c>
      <c r="H30" s="191"/>
      <c r="I30" s="223"/>
      <c r="J30" s="224"/>
      <c r="K30" s="224"/>
      <c r="L30" s="224" t="s">
        <v>130</v>
      </c>
      <c r="M30" s="223"/>
      <c r="N30" s="224"/>
      <c r="O30" s="224"/>
      <c r="P30" s="225" t="s">
        <v>130</v>
      </c>
      <c r="Q30" s="158"/>
      <c r="AA30" s="83"/>
    </row>
    <row r="31" spans="1:27" ht="26.1" customHeight="1">
      <c r="A31" s="571"/>
      <c r="B31" s="572"/>
      <c r="C31" s="576"/>
      <c r="D31" s="587"/>
      <c r="E31" s="588"/>
      <c r="F31" s="589"/>
      <c r="G31" s="221" t="s">
        <v>132</v>
      </c>
      <c r="H31" s="222"/>
      <c r="I31" s="226"/>
      <c r="J31" s="226"/>
      <c r="K31" s="226"/>
      <c r="L31" s="226" t="s">
        <v>130</v>
      </c>
      <c r="M31" s="227"/>
      <c r="N31" s="228"/>
      <c r="O31" s="228"/>
      <c r="P31" s="229" t="s">
        <v>130</v>
      </c>
      <c r="Q31" s="158"/>
      <c r="AA31" s="83"/>
    </row>
    <row r="32" spans="1:27" ht="26.1" customHeight="1">
      <c r="A32" s="571"/>
      <c r="B32" s="572"/>
      <c r="C32" s="576"/>
      <c r="D32" s="590" t="s">
        <v>133</v>
      </c>
      <c r="E32" s="591"/>
      <c r="F32" s="592"/>
      <c r="G32" s="593" t="s">
        <v>134</v>
      </c>
      <c r="H32" s="594"/>
      <c r="I32" s="602" t="s">
        <v>135</v>
      </c>
      <c r="J32" s="603"/>
      <c r="K32" s="603"/>
      <c r="L32" s="594"/>
      <c r="M32" s="602" t="s">
        <v>135</v>
      </c>
      <c r="N32" s="603"/>
      <c r="O32" s="603"/>
      <c r="P32" s="594"/>
      <c r="Q32" s="158"/>
      <c r="AA32" s="83"/>
    </row>
    <row r="33" spans="1:27" ht="26.1" customHeight="1">
      <c r="A33" s="571"/>
      <c r="B33" s="572"/>
      <c r="C33" s="577"/>
      <c r="D33" s="604" t="s">
        <v>136</v>
      </c>
      <c r="E33" s="605"/>
      <c r="F33" s="606"/>
      <c r="G33" s="607" t="s">
        <v>137</v>
      </c>
      <c r="H33" s="574"/>
      <c r="I33" s="608"/>
      <c r="J33" s="609"/>
      <c r="K33" s="610" t="s">
        <v>138</v>
      </c>
      <c r="L33" s="611"/>
      <c r="M33" s="608"/>
      <c r="N33" s="609"/>
      <c r="O33" s="610" t="s">
        <v>138</v>
      </c>
      <c r="P33" s="611"/>
      <c r="Q33" s="158"/>
      <c r="AA33" s="83"/>
    </row>
    <row r="34" spans="1:27" ht="26.1" customHeight="1">
      <c r="A34" s="571"/>
      <c r="B34" s="572"/>
      <c r="C34" s="595" t="s">
        <v>139</v>
      </c>
      <c r="D34" s="230" t="s">
        <v>140</v>
      </c>
      <c r="E34" s="231"/>
      <c r="F34" s="231"/>
      <c r="G34" s="598" t="s">
        <v>141</v>
      </c>
      <c r="H34" s="599"/>
      <c r="I34" s="219"/>
      <c r="J34" s="218"/>
      <c r="K34" s="218"/>
      <c r="L34" s="218" t="s">
        <v>142</v>
      </c>
      <c r="M34" s="219"/>
      <c r="N34" s="218"/>
      <c r="O34" s="218"/>
      <c r="P34" s="220" t="s">
        <v>142</v>
      </c>
      <c r="Q34" s="158"/>
      <c r="AA34" s="83"/>
    </row>
    <row r="35" spans="1:27" ht="26.1" customHeight="1">
      <c r="A35" s="571"/>
      <c r="B35" s="572"/>
      <c r="C35" s="584"/>
      <c r="D35" s="232" t="s">
        <v>143</v>
      </c>
      <c r="E35" s="233"/>
      <c r="F35" s="233"/>
      <c r="G35" s="234" t="s">
        <v>144</v>
      </c>
      <c r="H35" s="235"/>
      <c r="I35" s="223"/>
      <c r="J35" s="224"/>
      <c r="K35" s="224"/>
      <c r="L35" s="224" t="s">
        <v>142</v>
      </c>
      <c r="M35" s="223"/>
      <c r="N35" s="224"/>
      <c r="O35" s="224"/>
      <c r="P35" s="225" t="s">
        <v>142</v>
      </c>
      <c r="Q35" s="158"/>
      <c r="AA35" s="83"/>
    </row>
    <row r="36" spans="1:27" ht="26.1" customHeight="1">
      <c r="A36" s="571"/>
      <c r="B36" s="572"/>
      <c r="C36" s="584"/>
      <c r="D36" s="600" t="s">
        <v>145</v>
      </c>
      <c r="E36" s="601"/>
      <c r="F36" s="601"/>
      <c r="G36" s="236" t="s">
        <v>146</v>
      </c>
      <c r="H36" s="237"/>
      <c r="I36" s="238"/>
      <c r="J36" s="226"/>
      <c r="K36" s="226"/>
      <c r="L36" s="224" t="s">
        <v>147</v>
      </c>
      <c r="M36" s="239"/>
      <c r="N36" s="240"/>
      <c r="O36" s="240"/>
      <c r="P36" s="225" t="s">
        <v>147</v>
      </c>
      <c r="Q36" s="158"/>
      <c r="AA36" s="83"/>
    </row>
    <row r="37" spans="1:27" ht="26.1" customHeight="1">
      <c r="A37" s="571"/>
      <c r="B37" s="572"/>
      <c r="C37" s="596"/>
      <c r="D37" s="241" t="s">
        <v>133</v>
      </c>
      <c r="E37" s="242"/>
      <c r="F37" s="235"/>
      <c r="G37" s="593" t="s">
        <v>148</v>
      </c>
      <c r="H37" s="594"/>
      <c r="I37" s="602" t="s">
        <v>135</v>
      </c>
      <c r="J37" s="603"/>
      <c r="K37" s="603"/>
      <c r="L37" s="594"/>
      <c r="M37" s="602" t="s">
        <v>135</v>
      </c>
      <c r="N37" s="603"/>
      <c r="O37" s="603"/>
      <c r="P37" s="594"/>
      <c r="Q37" s="158"/>
      <c r="AA37" s="83"/>
    </row>
    <row r="38" spans="1:27" ht="26.1" customHeight="1">
      <c r="A38" s="573"/>
      <c r="B38" s="574"/>
      <c r="C38" s="597"/>
      <c r="D38" s="243" t="s">
        <v>136</v>
      </c>
      <c r="E38" s="244"/>
      <c r="F38" s="245"/>
      <c r="G38" s="607" t="s">
        <v>149</v>
      </c>
      <c r="H38" s="574"/>
      <c r="I38" s="608"/>
      <c r="J38" s="609"/>
      <c r="K38" s="610" t="s">
        <v>138</v>
      </c>
      <c r="L38" s="611"/>
      <c r="M38" s="608"/>
      <c r="N38" s="609"/>
      <c r="O38" s="610" t="s">
        <v>138</v>
      </c>
      <c r="P38" s="611"/>
      <c r="Q38" s="158"/>
      <c r="AA38" s="83"/>
    </row>
    <row r="39" spans="1:27" ht="23.2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246"/>
      <c r="M39" s="158"/>
      <c r="N39" s="158"/>
      <c r="O39" s="158"/>
      <c r="P39" s="247" t="s">
        <v>150</v>
      </c>
      <c r="Q39" s="158"/>
      <c r="AA39" s="83"/>
    </row>
  </sheetData>
  <sheetProtection algorithmName="SHA-512" hashValue="5wEHkWDcK6xOFV3PgvFftF3g/QMG6n/clwnRr8yEV8TXu30JNJBYTjS+OaQPh5hdmU433COaXag7HH74wqgodg==" saltValue="AHx5fNzrIsEzjGFzeQPP1w==" spinCount="100000" sheet="1" objects="1" scenarios="1"/>
  <mergeCells count="58">
    <mergeCell ref="I37:L37"/>
    <mergeCell ref="M37:P37"/>
    <mergeCell ref="G38:H38"/>
    <mergeCell ref="I38:J38"/>
    <mergeCell ref="K38:L38"/>
    <mergeCell ref="M38:N38"/>
    <mergeCell ref="O38:P38"/>
    <mergeCell ref="I32:L32"/>
    <mergeCell ref="M32:P32"/>
    <mergeCell ref="D33:F33"/>
    <mergeCell ref="G33:H33"/>
    <mergeCell ref="I33:J33"/>
    <mergeCell ref="K33:L33"/>
    <mergeCell ref="M33:N33"/>
    <mergeCell ref="O33:P33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A23:B26"/>
    <mergeCell ref="C23:H23"/>
    <mergeCell ref="C24:F24"/>
    <mergeCell ref="C25:F25"/>
    <mergeCell ref="G25:H25"/>
    <mergeCell ref="C26:F26"/>
    <mergeCell ref="J16:K16"/>
    <mergeCell ref="N16:O16"/>
    <mergeCell ref="A17:B21"/>
    <mergeCell ref="G17:H20"/>
    <mergeCell ref="I17:L17"/>
    <mergeCell ref="M17:P17"/>
    <mergeCell ref="I18:L18"/>
    <mergeCell ref="M18:P18"/>
    <mergeCell ref="I19:L19"/>
    <mergeCell ref="M19:P19"/>
    <mergeCell ref="I20:K20"/>
    <mergeCell ref="M20:O20"/>
    <mergeCell ref="I21:K21"/>
    <mergeCell ref="M21:O21"/>
    <mergeCell ref="A7:C7"/>
    <mergeCell ref="D7:J7"/>
    <mergeCell ref="K7:L7"/>
    <mergeCell ref="M7:P7"/>
    <mergeCell ref="A8:C8"/>
    <mergeCell ref="K8:L8"/>
    <mergeCell ref="M8:P8"/>
    <mergeCell ref="N1:P1"/>
    <mergeCell ref="B2:P2"/>
    <mergeCell ref="A6:C6"/>
    <mergeCell ref="D6:J6"/>
    <mergeCell ref="K6:L6"/>
    <mergeCell ref="M6:P6"/>
  </mergeCells>
  <phoneticPr fontId="5"/>
  <dataValidations disablePrompts="1" count="1">
    <dataValidation type="list" allowBlank="1" showInputMessage="1" showErrorMessage="1" sqref="WVL983044:WVR983044 IZ7:JF7 SV7:TB7 ACR7:ACX7 AMN7:AMT7 AWJ7:AWP7 BGF7:BGL7 BQB7:BQH7 BZX7:CAD7 CJT7:CJZ7 CTP7:CTV7 DDL7:DDR7 DNH7:DNN7 DXD7:DXJ7 EGZ7:EHF7 EQV7:ERB7 FAR7:FAX7 FKN7:FKT7 FUJ7:FUP7 GEF7:GEL7 GOB7:GOH7 GXX7:GYD7 HHT7:HHZ7 HRP7:HRV7 IBL7:IBR7 ILH7:ILN7 IVD7:IVJ7 JEZ7:JFF7 JOV7:JPB7 JYR7:JYX7 KIN7:KIT7 KSJ7:KSP7 LCF7:LCL7 LMB7:LMH7 LVX7:LWD7 MFT7:MFZ7 MPP7:MPV7 MZL7:MZR7 NJH7:NJN7 NTD7:NTJ7 OCZ7:ODF7 OMV7:ONB7 OWR7:OWX7 PGN7:PGT7 PQJ7:PQP7 QAF7:QAL7 QKB7:QKH7 QTX7:QUD7 RDT7:RDZ7 RNP7:RNV7 RXL7:RXR7 SHH7:SHN7 SRD7:SRJ7 TAZ7:TBF7 TKV7:TLB7 TUR7:TUX7 UEN7:UET7 UOJ7:UOP7 UYF7:UYL7 VIB7:VIH7 VRX7:VSD7 WBT7:WBZ7 WLP7:WLV7 WVL7:WVR7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" xr:uid="{369CD82F-FD40-4ACC-AEB5-42B3A17827C0}">
      <formula1>$AA$28:$AA$39</formula1>
    </dataValidation>
  </dataValidations>
  <pageMargins left="0.43307086614173229" right="0.19685039370078741" top="0.35433070866141736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8" r:id="rId4" name="Check Box 4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0</xdr:rowOff>
                  </from>
                  <to>
                    <xdr:col>9</xdr:col>
                    <xdr:colOff>400050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5" name="Check Box 12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E0AA-14B9-4420-AA33-9921D37521DF}">
  <sheetPr>
    <tabColor rgb="FFFFFF00"/>
  </sheetPr>
  <dimension ref="A1:AA39"/>
  <sheetViews>
    <sheetView showZeros="0" zoomScaleNormal="10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506" t="s">
        <v>97</v>
      </c>
      <c r="O1" s="506"/>
      <c r="P1" s="506"/>
      <c r="Q1" s="158"/>
    </row>
    <row r="2" spans="1:17" ht="21">
      <c r="A2" s="158"/>
      <c r="B2" s="507" t="s">
        <v>98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158"/>
    </row>
    <row r="3" spans="1:17" ht="13.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13.5">
      <c r="A4" s="158"/>
      <c r="B4" s="158"/>
      <c r="C4" s="158"/>
      <c r="D4" s="158"/>
      <c r="E4" s="158"/>
      <c r="F4" s="158"/>
      <c r="G4" s="158"/>
      <c r="H4" s="158"/>
      <c r="I4" s="158"/>
      <c r="J4" s="158" t="s">
        <v>99</v>
      </c>
      <c r="K4" s="158"/>
      <c r="L4" s="158"/>
      <c r="M4" s="158"/>
      <c r="N4" s="158"/>
      <c r="O4" s="158" t="s">
        <v>100</v>
      </c>
      <c r="P4" s="158"/>
      <c r="Q4" s="158"/>
    </row>
    <row r="5" spans="1:17" ht="13.5">
      <c r="A5" s="159"/>
      <c r="B5" s="160"/>
      <c r="C5" s="158"/>
      <c r="D5" s="158"/>
      <c r="E5" s="158"/>
      <c r="F5" s="158"/>
      <c r="G5" s="158"/>
      <c r="H5" s="158"/>
      <c r="I5" s="158"/>
      <c r="J5" s="161"/>
      <c r="K5" s="161"/>
      <c r="L5" s="158"/>
      <c r="M5" s="158"/>
      <c r="N5" s="158"/>
      <c r="O5" s="158"/>
      <c r="P5" s="158"/>
      <c r="Q5" s="158"/>
    </row>
    <row r="6" spans="1:17" ht="27" customHeight="1">
      <c r="A6" s="508" t="s">
        <v>101</v>
      </c>
      <c r="B6" s="509"/>
      <c r="C6" s="509"/>
      <c r="D6" s="508"/>
      <c r="E6" s="509"/>
      <c r="F6" s="509"/>
      <c r="G6" s="509"/>
      <c r="H6" s="509"/>
      <c r="I6" s="509"/>
      <c r="J6" s="510"/>
      <c r="K6" s="508" t="s">
        <v>102</v>
      </c>
      <c r="L6" s="509"/>
      <c r="M6" s="511" t="s">
        <v>103</v>
      </c>
      <c r="N6" s="509"/>
      <c r="O6" s="509"/>
      <c r="P6" s="510"/>
      <c r="Q6" s="158"/>
    </row>
    <row r="7" spans="1:17" ht="24.75" customHeight="1">
      <c r="A7" s="508" t="s">
        <v>104</v>
      </c>
      <c r="B7" s="509"/>
      <c r="C7" s="509"/>
      <c r="D7" s="512">
        <f>アスファルト試験依頼書!BB20</f>
        <v>0</v>
      </c>
      <c r="E7" s="513"/>
      <c r="F7" s="513"/>
      <c r="G7" s="513"/>
      <c r="H7" s="513"/>
      <c r="I7" s="513"/>
      <c r="J7" s="514"/>
      <c r="K7" s="515" t="s">
        <v>105</v>
      </c>
      <c r="L7" s="516"/>
      <c r="M7" s="517"/>
      <c r="N7" s="518"/>
      <c r="O7" s="518"/>
      <c r="P7" s="519"/>
      <c r="Q7" s="158"/>
    </row>
    <row r="8" spans="1:17" ht="31.5" customHeight="1">
      <c r="A8" s="520" t="s">
        <v>106</v>
      </c>
      <c r="B8" s="515"/>
      <c r="C8" s="515"/>
      <c r="D8" s="165"/>
      <c r="E8" s="166"/>
      <c r="F8" s="167" t="s">
        <v>107</v>
      </c>
      <c r="G8" s="166"/>
      <c r="H8" s="166"/>
      <c r="I8" s="168"/>
      <c r="J8" s="169"/>
      <c r="K8" s="521" t="s">
        <v>108</v>
      </c>
      <c r="L8" s="522"/>
      <c r="M8" s="523"/>
      <c r="N8" s="524"/>
      <c r="O8" s="524"/>
      <c r="P8" s="525"/>
      <c r="Q8" s="158"/>
    </row>
    <row r="9" spans="1:17" ht="9.75" customHeight="1">
      <c r="A9" s="170"/>
      <c r="B9" s="170"/>
      <c r="C9" s="170"/>
      <c r="D9" s="171"/>
      <c r="E9" s="161"/>
      <c r="F9" s="161"/>
      <c r="G9" s="161"/>
      <c r="H9" s="161"/>
      <c r="I9" s="172"/>
      <c r="J9" s="161"/>
      <c r="K9" s="170"/>
      <c r="L9" s="158"/>
      <c r="M9" s="161"/>
      <c r="N9" s="161"/>
      <c r="O9" s="161"/>
      <c r="P9" s="161"/>
      <c r="Q9" s="158"/>
    </row>
    <row r="10" spans="1:17" ht="21.75" customHeight="1">
      <c r="A10" s="173" t="s">
        <v>168</v>
      </c>
      <c r="B10" s="174"/>
      <c r="C10" s="175"/>
      <c r="D10" s="175"/>
      <c r="E10" s="175"/>
      <c r="F10" s="175"/>
      <c r="G10" s="176"/>
      <c r="H10" s="176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ht="21.75" customHeight="1">
      <c r="A11" s="158"/>
      <c r="B11" s="174"/>
      <c r="C11" s="173" t="s">
        <v>109</v>
      </c>
      <c r="D11" s="175"/>
      <c r="E11" s="175"/>
      <c r="F11" s="175"/>
      <c r="G11" s="174"/>
      <c r="H11" s="174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ht="22.5" customHeight="1">
      <c r="A12" s="158"/>
      <c r="B12" s="174"/>
      <c r="C12" s="177" t="s">
        <v>175</v>
      </c>
      <c r="D12" s="175"/>
      <c r="E12" s="175"/>
      <c r="F12" s="175"/>
      <c r="G12" s="174"/>
      <c r="H12" s="174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14.25">
      <c r="A13" s="158"/>
      <c r="B13" s="178"/>
      <c r="C13" s="173" t="s">
        <v>176</v>
      </c>
      <c r="D13" s="175"/>
      <c r="E13" s="175"/>
      <c r="F13" s="175"/>
      <c r="G13" s="174"/>
      <c r="H13" s="174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ht="13.5">
      <c r="A14" s="158" t="s">
        <v>110</v>
      </c>
      <c r="B14" s="174"/>
      <c r="C14" s="175"/>
      <c r="D14" s="175"/>
      <c r="E14" s="175"/>
      <c r="F14" s="175"/>
      <c r="G14" s="174"/>
      <c r="H14" s="174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ht="11.25" customHeight="1">
      <c r="A15" s="179"/>
      <c r="B15" s="179"/>
      <c r="C15" s="180"/>
      <c r="D15" s="180"/>
      <c r="E15" s="180"/>
      <c r="F15" s="180"/>
      <c r="G15" s="180"/>
      <c r="H15" s="181"/>
      <c r="I15" s="182"/>
      <c r="J15" s="182"/>
      <c r="K15" s="182"/>
      <c r="L15" s="182"/>
      <c r="M15" s="183"/>
      <c r="N15" s="183"/>
      <c r="O15" s="183"/>
      <c r="P15" s="183"/>
      <c r="Q15" s="158"/>
    </row>
    <row r="16" spans="1:17" ht="21.75" thickBot="1">
      <c r="A16" s="158"/>
      <c r="B16" s="158"/>
      <c r="C16" s="158"/>
      <c r="D16" s="158"/>
      <c r="E16" s="158"/>
      <c r="F16" s="158"/>
      <c r="G16" s="158"/>
      <c r="H16" s="158"/>
      <c r="I16" s="184" t="s">
        <v>164</v>
      </c>
      <c r="J16" s="526"/>
      <c r="K16" s="526"/>
      <c r="L16" s="185"/>
      <c r="M16" s="184" t="s">
        <v>165</v>
      </c>
      <c r="N16" s="526"/>
      <c r="O16" s="526"/>
      <c r="P16" s="186"/>
      <c r="Q16" s="158"/>
    </row>
    <row r="17" spans="1:27" ht="26.1" customHeight="1">
      <c r="A17" s="527" t="s">
        <v>111</v>
      </c>
      <c r="B17" s="528"/>
      <c r="C17" s="187" t="s">
        <v>112</v>
      </c>
      <c r="D17" s="188"/>
      <c r="E17" s="188"/>
      <c r="F17" s="188"/>
      <c r="G17" s="533"/>
      <c r="H17" s="534"/>
      <c r="I17" s="537">
        <f>アスファルト試験依頼書!BD26</f>
        <v>0</v>
      </c>
      <c r="J17" s="538"/>
      <c r="K17" s="538"/>
      <c r="L17" s="539"/>
      <c r="M17" s="537">
        <f>アスファルト試験依頼書!BE26</f>
        <v>0</v>
      </c>
      <c r="N17" s="538"/>
      <c r="O17" s="538"/>
      <c r="P17" s="540"/>
      <c r="Q17" s="158"/>
    </row>
    <row r="18" spans="1:27" ht="26.1" customHeight="1">
      <c r="A18" s="529"/>
      <c r="B18" s="530"/>
      <c r="C18" s="189" t="s">
        <v>113</v>
      </c>
      <c r="D18" s="190"/>
      <c r="E18" s="190"/>
      <c r="F18" s="191"/>
      <c r="G18" s="535"/>
      <c r="H18" s="535"/>
      <c r="I18" s="541">
        <f>アスファルト試験依頼書!BD25</f>
        <v>0</v>
      </c>
      <c r="J18" s="542"/>
      <c r="K18" s="542"/>
      <c r="L18" s="543"/>
      <c r="M18" s="541">
        <f>アスファルト試験依頼書!BE25</f>
        <v>0</v>
      </c>
      <c r="N18" s="542"/>
      <c r="O18" s="542"/>
      <c r="P18" s="544"/>
      <c r="Q18" s="158"/>
    </row>
    <row r="19" spans="1:27" ht="35.1" customHeight="1">
      <c r="A19" s="529"/>
      <c r="B19" s="530"/>
      <c r="C19" s="189" t="s">
        <v>114</v>
      </c>
      <c r="D19" s="190"/>
      <c r="E19" s="190"/>
      <c r="F19" s="191"/>
      <c r="G19" s="535"/>
      <c r="H19" s="535"/>
      <c r="I19" s="545">
        <f>アスファルト試験依頼書!BD24</f>
        <v>0</v>
      </c>
      <c r="J19" s="546"/>
      <c r="K19" s="546"/>
      <c r="L19" s="547"/>
      <c r="M19" s="545">
        <f>アスファルト試験依頼書!BE24</f>
        <v>0</v>
      </c>
      <c r="N19" s="546"/>
      <c r="O19" s="546"/>
      <c r="P19" s="616"/>
      <c r="Q19" s="158"/>
    </row>
    <row r="20" spans="1:27" ht="26.1" customHeight="1">
      <c r="A20" s="529"/>
      <c r="B20" s="530"/>
      <c r="C20" s="189" t="s">
        <v>115</v>
      </c>
      <c r="D20" s="190"/>
      <c r="E20" s="190"/>
      <c r="F20" s="191"/>
      <c r="G20" s="536"/>
      <c r="H20" s="536"/>
      <c r="I20" s="612">
        <f>アスファルト試験依頼書!BD27</f>
        <v>0</v>
      </c>
      <c r="J20" s="613"/>
      <c r="K20" s="613"/>
      <c r="L20" s="248" t="s">
        <v>116</v>
      </c>
      <c r="M20" s="612">
        <f>アスファルト試験依頼書!BE27</f>
        <v>0</v>
      </c>
      <c r="N20" s="613"/>
      <c r="O20" s="613"/>
      <c r="P20" s="193" t="s">
        <v>116</v>
      </c>
      <c r="Q20" s="158"/>
    </row>
    <row r="21" spans="1:27" ht="26.1" customHeight="1" thickBot="1">
      <c r="A21" s="531"/>
      <c r="B21" s="532"/>
      <c r="C21" s="194" t="s">
        <v>117</v>
      </c>
      <c r="D21" s="195"/>
      <c r="E21" s="195"/>
      <c r="F21" s="195"/>
      <c r="G21" s="196" t="s">
        <v>71</v>
      </c>
      <c r="H21" s="195"/>
      <c r="I21" s="614">
        <f>アスファルト試験依頼書!BD28</f>
        <v>0</v>
      </c>
      <c r="J21" s="615"/>
      <c r="K21" s="615"/>
      <c r="L21" s="249" t="s">
        <v>118</v>
      </c>
      <c r="M21" s="614">
        <f>アスファルト試験依頼書!BE28</f>
        <v>0</v>
      </c>
      <c r="N21" s="615"/>
      <c r="O21" s="615"/>
      <c r="P21" s="198" t="s">
        <v>118</v>
      </c>
      <c r="Q21" s="158"/>
    </row>
    <row r="22" spans="1:27" ht="13.5">
      <c r="A22" s="161"/>
      <c r="B22" s="199"/>
      <c r="C22" s="200"/>
      <c r="D22" s="200"/>
      <c r="E22" s="200"/>
      <c r="F22" s="200"/>
      <c r="G22" s="161"/>
      <c r="H22" s="161"/>
      <c r="I22" s="186"/>
      <c r="J22" s="186"/>
      <c r="K22" s="186"/>
      <c r="L22" s="186"/>
      <c r="M22" s="186"/>
      <c r="N22" s="186"/>
      <c r="O22" s="186"/>
      <c r="P22" s="186"/>
      <c r="Q22" s="158"/>
    </row>
    <row r="23" spans="1:27" ht="21.75" customHeight="1">
      <c r="A23" s="554" t="s">
        <v>119</v>
      </c>
      <c r="B23" s="555"/>
      <c r="C23" s="517" t="s">
        <v>120</v>
      </c>
      <c r="D23" s="560"/>
      <c r="E23" s="560"/>
      <c r="F23" s="560"/>
      <c r="G23" s="560"/>
      <c r="H23" s="561"/>
      <c r="I23" s="162">
        <v>1</v>
      </c>
      <c r="J23" s="201">
        <v>2</v>
      </c>
      <c r="K23" s="201">
        <v>3</v>
      </c>
      <c r="L23" s="163">
        <v>4</v>
      </c>
      <c r="M23" s="162">
        <v>1</v>
      </c>
      <c r="N23" s="201">
        <v>2</v>
      </c>
      <c r="O23" s="201">
        <v>3</v>
      </c>
      <c r="P23" s="164">
        <v>4</v>
      </c>
      <c r="Q23" s="158"/>
    </row>
    <row r="24" spans="1:27" ht="26.1" customHeight="1">
      <c r="A24" s="556"/>
      <c r="B24" s="557"/>
      <c r="C24" s="562" t="s">
        <v>121</v>
      </c>
      <c r="D24" s="563"/>
      <c r="E24" s="563"/>
      <c r="F24" s="564"/>
      <c r="G24" s="202" t="s">
        <v>44</v>
      </c>
      <c r="H24" s="203"/>
      <c r="I24" s="204"/>
      <c r="J24" s="205"/>
      <c r="K24" s="205"/>
      <c r="L24" s="206"/>
      <c r="M24" s="204"/>
      <c r="N24" s="205"/>
      <c r="O24" s="205"/>
      <c r="P24" s="207"/>
      <c r="Q24" s="158"/>
    </row>
    <row r="25" spans="1:27" ht="26.1" customHeight="1">
      <c r="A25" s="556"/>
      <c r="B25" s="557"/>
      <c r="C25" s="565" t="s">
        <v>122</v>
      </c>
      <c r="D25" s="566"/>
      <c r="E25" s="566"/>
      <c r="F25" s="567"/>
      <c r="G25" s="568"/>
      <c r="H25" s="569"/>
      <c r="I25" s="208"/>
      <c r="J25" s="208"/>
      <c r="K25" s="208"/>
      <c r="L25" s="208"/>
      <c r="M25" s="209"/>
      <c r="N25" s="208"/>
      <c r="O25" s="208"/>
      <c r="P25" s="210"/>
      <c r="Q25" s="158"/>
    </row>
    <row r="26" spans="1:27" ht="26.1" customHeight="1">
      <c r="A26" s="558"/>
      <c r="B26" s="559"/>
      <c r="C26" s="523" t="s">
        <v>123</v>
      </c>
      <c r="D26" s="524"/>
      <c r="E26" s="524"/>
      <c r="F26" s="525"/>
      <c r="G26" s="211" t="s">
        <v>45</v>
      </c>
      <c r="H26" s="212"/>
      <c r="I26" s="213"/>
      <c r="J26" s="214"/>
      <c r="K26" s="215"/>
      <c r="L26" s="216"/>
      <c r="M26" s="217"/>
      <c r="N26" s="214"/>
      <c r="O26" s="215"/>
      <c r="P26" s="216"/>
      <c r="Q26" s="158"/>
    </row>
    <row r="27" spans="1:27" ht="13.5">
      <c r="A27" s="158"/>
      <c r="B27" s="158"/>
      <c r="C27" s="161"/>
      <c r="D27" s="161"/>
      <c r="E27" s="161"/>
      <c r="F27" s="161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27" ht="26.1" customHeight="1">
      <c r="A28" s="554" t="s">
        <v>124</v>
      </c>
      <c r="B28" s="570"/>
      <c r="C28" s="575" t="s">
        <v>125</v>
      </c>
      <c r="D28" s="578" t="s">
        <v>126</v>
      </c>
      <c r="E28" s="579"/>
      <c r="F28" s="579"/>
      <c r="G28" s="579"/>
      <c r="H28" s="580"/>
      <c r="I28" s="218"/>
      <c r="J28" s="218"/>
      <c r="K28" s="218"/>
      <c r="L28" s="218" t="s">
        <v>127</v>
      </c>
      <c r="M28" s="219"/>
      <c r="N28" s="218"/>
      <c r="O28" s="218"/>
      <c r="P28" s="220" t="s">
        <v>127</v>
      </c>
      <c r="Q28" s="158"/>
    </row>
    <row r="29" spans="1:27" ht="26.1" customHeight="1">
      <c r="A29" s="571"/>
      <c r="B29" s="572"/>
      <c r="C29" s="576"/>
      <c r="D29" s="581" t="s">
        <v>128</v>
      </c>
      <c r="E29" s="582"/>
      <c r="F29" s="583"/>
      <c r="G29" s="221" t="s">
        <v>129</v>
      </c>
      <c r="H29" s="222"/>
      <c r="I29" s="223"/>
      <c r="J29" s="224"/>
      <c r="K29" s="224"/>
      <c r="L29" s="224" t="s">
        <v>130</v>
      </c>
      <c r="M29" s="223"/>
      <c r="N29" s="224"/>
      <c r="O29" s="224"/>
      <c r="P29" s="225" t="s">
        <v>130</v>
      </c>
      <c r="Q29" s="158"/>
      <c r="AA29" s="83"/>
    </row>
    <row r="30" spans="1:27" ht="26.1" customHeight="1">
      <c r="A30" s="571"/>
      <c r="B30" s="572"/>
      <c r="C30" s="576"/>
      <c r="D30" s="584"/>
      <c r="E30" s="585"/>
      <c r="F30" s="586"/>
      <c r="G30" s="189" t="s">
        <v>131</v>
      </c>
      <c r="H30" s="191"/>
      <c r="I30" s="223"/>
      <c r="J30" s="224"/>
      <c r="K30" s="224"/>
      <c r="L30" s="224" t="s">
        <v>130</v>
      </c>
      <c r="M30" s="223"/>
      <c r="N30" s="224"/>
      <c r="O30" s="224"/>
      <c r="P30" s="225" t="s">
        <v>130</v>
      </c>
      <c r="Q30" s="158"/>
      <c r="AA30" s="83"/>
    </row>
    <row r="31" spans="1:27" ht="26.1" customHeight="1">
      <c r="A31" s="571"/>
      <c r="B31" s="572"/>
      <c r="C31" s="576"/>
      <c r="D31" s="587"/>
      <c r="E31" s="588"/>
      <c r="F31" s="589"/>
      <c r="G31" s="221" t="s">
        <v>132</v>
      </c>
      <c r="H31" s="222"/>
      <c r="I31" s="226"/>
      <c r="J31" s="226"/>
      <c r="K31" s="226"/>
      <c r="L31" s="226" t="s">
        <v>130</v>
      </c>
      <c r="M31" s="227"/>
      <c r="N31" s="228"/>
      <c r="O31" s="228"/>
      <c r="P31" s="229" t="s">
        <v>130</v>
      </c>
      <c r="Q31" s="158"/>
      <c r="AA31" s="83"/>
    </row>
    <row r="32" spans="1:27" ht="26.1" customHeight="1">
      <c r="A32" s="571"/>
      <c r="B32" s="572"/>
      <c r="C32" s="576"/>
      <c r="D32" s="590" t="s">
        <v>133</v>
      </c>
      <c r="E32" s="591"/>
      <c r="F32" s="592"/>
      <c r="G32" s="593" t="s">
        <v>134</v>
      </c>
      <c r="H32" s="594"/>
      <c r="I32" s="602" t="s">
        <v>135</v>
      </c>
      <c r="J32" s="603"/>
      <c r="K32" s="603"/>
      <c r="L32" s="594"/>
      <c r="M32" s="602" t="s">
        <v>135</v>
      </c>
      <c r="N32" s="603"/>
      <c r="O32" s="603"/>
      <c r="P32" s="594"/>
      <c r="Q32" s="158"/>
      <c r="AA32" s="83"/>
    </row>
    <row r="33" spans="1:27" ht="26.1" customHeight="1">
      <c r="A33" s="571"/>
      <c r="B33" s="572"/>
      <c r="C33" s="577"/>
      <c r="D33" s="604" t="s">
        <v>136</v>
      </c>
      <c r="E33" s="605"/>
      <c r="F33" s="606"/>
      <c r="G33" s="607" t="s">
        <v>137</v>
      </c>
      <c r="H33" s="574"/>
      <c r="I33" s="608"/>
      <c r="J33" s="609"/>
      <c r="K33" s="610" t="s">
        <v>138</v>
      </c>
      <c r="L33" s="611"/>
      <c r="M33" s="608"/>
      <c r="N33" s="609"/>
      <c r="O33" s="610" t="s">
        <v>138</v>
      </c>
      <c r="P33" s="611"/>
      <c r="Q33" s="158"/>
      <c r="AA33" s="83"/>
    </row>
    <row r="34" spans="1:27" ht="26.1" customHeight="1">
      <c r="A34" s="571"/>
      <c r="B34" s="572"/>
      <c r="C34" s="595" t="s">
        <v>139</v>
      </c>
      <c r="D34" s="230" t="s">
        <v>140</v>
      </c>
      <c r="E34" s="231"/>
      <c r="F34" s="231"/>
      <c r="G34" s="598" t="s">
        <v>141</v>
      </c>
      <c r="H34" s="599"/>
      <c r="I34" s="219"/>
      <c r="J34" s="218"/>
      <c r="K34" s="218"/>
      <c r="L34" s="218" t="s">
        <v>142</v>
      </c>
      <c r="M34" s="219"/>
      <c r="N34" s="218"/>
      <c r="O34" s="218"/>
      <c r="P34" s="220" t="s">
        <v>142</v>
      </c>
      <c r="Q34" s="158"/>
      <c r="AA34" s="83"/>
    </row>
    <row r="35" spans="1:27" ht="26.1" customHeight="1">
      <c r="A35" s="571"/>
      <c r="B35" s="572"/>
      <c r="C35" s="584"/>
      <c r="D35" s="232" t="s">
        <v>143</v>
      </c>
      <c r="E35" s="233"/>
      <c r="F35" s="233"/>
      <c r="G35" s="234" t="s">
        <v>144</v>
      </c>
      <c r="H35" s="235"/>
      <c r="I35" s="223"/>
      <c r="J35" s="224"/>
      <c r="K35" s="224"/>
      <c r="L35" s="224" t="s">
        <v>142</v>
      </c>
      <c r="M35" s="223"/>
      <c r="N35" s="224"/>
      <c r="O35" s="224"/>
      <c r="P35" s="225" t="s">
        <v>142</v>
      </c>
      <c r="Q35" s="158"/>
      <c r="AA35" s="83"/>
    </row>
    <row r="36" spans="1:27" ht="26.1" customHeight="1">
      <c r="A36" s="571"/>
      <c r="B36" s="572"/>
      <c r="C36" s="584"/>
      <c r="D36" s="600" t="s">
        <v>145</v>
      </c>
      <c r="E36" s="601"/>
      <c r="F36" s="601"/>
      <c r="G36" s="236" t="s">
        <v>146</v>
      </c>
      <c r="H36" s="237"/>
      <c r="I36" s="238"/>
      <c r="J36" s="226"/>
      <c r="K36" s="226"/>
      <c r="L36" s="224" t="s">
        <v>147</v>
      </c>
      <c r="M36" s="239"/>
      <c r="N36" s="240"/>
      <c r="O36" s="240"/>
      <c r="P36" s="225" t="s">
        <v>147</v>
      </c>
      <c r="Q36" s="158"/>
      <c r="AA36" s="83"/>
    </row>
    <row r="37" spans="1:27" ht="26.1" customHeight="1">
      <c r="A37" s="571"/>
      <c r="B37" s="572"/>
      <c r="C37" s="596"/>
      <c r="D37" s="241" t="s">
        <v>133</v>
      </c>
      <c r="E37" s="242"/>
      <c r="F37" s="235"/>
      <c r="G37" s="593" t="s">
        <v>148</v>
      </c>
      <c r="H37" s="594"/>
      <c r="I37" s="602" t="s">
        <v>135</v>
      </c>
      <c r="J37" s="603"/>
      <c r="K37" s="603"/>
      <c r="L37" s="594"/>
      <c r="M37" s="602" t="s">
        <v>135</v>
      </c>
      <c r="N37" s="603"/>
      <c r="O37" s="603"/>
      <c r="P37" s="594"/>
      <c r="Q37" s="158"/>
      <c r="AA37" s="83"/>
    </row>
    <row r="38" spans="1:27" ht="26.1" customHeight="1">
      <c r="A38" s="573"/>
      <c r="B38" s="574"/>
      <c r="C38" s="597"/>
      <c r="D38" s="243" t="s">
        <v>136</v>
      </c>
      <c r="E38" s="244"/>
      <c r="F38" s="245"/>
      <c r="G38" s="607" t="s">
        <v>149</v>
      </c>
      <c r="H38" s="574"/>
      <c r="I38" s="608"/>
      <c r="J38" s="609"/>
      <c r="K38" s="610" t="s">
        <v>138</v>
      </c>
      <c r="L38" s="611"/>
      <c r="M38" s="608"/>
      <c r="N38" s="609"/>
      <c r="O38" s="610" t="s">
        <v>138</v>
      </c>
      <c r="P38" s="611"/>
      <c r="Q38" s="158"/>
      <c r="AA38" s="83"/>
    </row>
    <row r="39" spans="1:27" ht="23.2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246"/>
      <c r="M39" s="158"/>
      <c r="N39" s="158"/>
      <c r="O39" s="158"/>
      <c r="P39" s="247" t="s">
        <v>150</v>
      </c>
      <c r="Q39" s="158"/>
      <c r="AA39" s="83"/>
    </row>
  </sheetData>
  <sheetProtection algorithmName="SHA-512" hashValue="VWAdiuBxEUvjfyGPLNzzXom67R1W8CRYsD8KidU1XeJ8zWjOQdJWyjnT5eMxCUJO4etrvxhk3I87P2NQLDkAQg==" saltValue="AKV1BV3iFdJCukYiqdKDjA==" spinCount="100000" sheet="1" objects="1" scenarios="1"/>
  <mergeCells count="58">
    <mergeCell ref="I37:L37"/>
    <mergeCell ref="M37:P37"/>
    <mergeCell ref="G38:H38"/>
    <mergeCell ref="I38:J38"/>
    <mergeCell ref="K38:L38"/>
    <mergeCell ref="M38:N38"/>
    <mergeCell ref="O38:P38"/>
    <mergeCell ref="I32:L32"/>
    <mergeCell ref="M32:P32"/>
    <mergeCell ref="D33:F33"/>
    <mergeCell ref="G33:H33"/>
    <mergeCell ref="I33:J33"/>
    <mergeCell ref="K33:L33"/>
    <mergeCell ref="M33:N33"/>
    <mergeCell ref="O33:P33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I21:K21"/>
    <mergeCell ref="M21:O21"/>
    <mergeCell ref="A23:B26"/>
    <mergeCell ref="C23:H23"/>
    <mergeCell ref="C24:F24"/>
    <mergeCell ref="C25:F25"/>
    <mergeCell ref="G25:H25"/>
    <mergeCell ref="C26:F26"/>
    <mergeCell ref="A17:B21"/>
    <mergeCell ref="G17:H20"/>
    <mergeCell ref="I17:L17"/>
    <mergeCell ref="M17:P17"/>
    <mergeCell ref="I18:L18"/>
    <mergeCell ref="M18:P18"/>
    <mergeCell ref="I19:L19"/>
    <mergeCell ref="M19:P19"/>
    <mergeCell ref="I20:K20"/>
    <mergeCell ref="M20:O20"/>
    <mergeCell ref="J16:K16"/>
    <mergeCell ref="N16:O16"/>
    <mergeCell ref="A7:C7"/>
    <mergeCell ref="D7:J7"/>
    <mergeCell ref="K7:L7"/>
    <mergeCell ref="M7:P7"/>
    <mergeCell ref="A8:C8"/>
    <mergeCell ref="K8:L8"/>
    <mergeCell ref="M8:P8"/>
    <mergeCell ref="N1:P1"/>
    <mergeCell ref="B2:P2"/>
    <mergeCell ref="A6:C6"/>
    <mergeCell ref="D6:J6"/>
    <mergeCell ref="K6:L6"/>
    <mergeCell ref="M6:P6"/>
  </mergeCells>
  <phoneticPr fontId="5"/>
  <dataValidations count="2">
    <dataValidation type="list" allowBlank="1" showInputMessage="1" showErrorMessage="1" sqref="WVL983044:WVR983044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" xr:uid="{1946D2EC-4821-4A22-ACE9-38B7AC2490B6}">
      <formula1>$AA$28:$AA$39</formula1>
    </dataValidation>
    <dataValidation type="list" allowBlank="1" showInputMessage="1" showErrorMessage="1" sqref="WVL7:WVR7 WLP7:WLV7 WBT7:WBZ7 VRX7:VSD7 VIB7:VIH7 UYF7:UYL7 UOJ7:UOP7 UEN7:UET7 TUR7:TUX7 TKV7:TLB7 TAZ7:TBF7 SRD7:SRJ7 SHH7:SHN7 RXL7:RXR7 RNP7:RNV7 RDT7:RDZ7 QTX7:QUD7 QKB7:QKH7 QAF7:QAL7 PQJ7:PQP7 PGN7:PGT7 OWR7:OWX7 OMV7:ONB7 OCZ7:ODF7 NTD7:NTJ7 NJH7:NJN7 MZL7:MZR7 MPP7:MPV7 MFT7:MFZ7 LVX7:LWD7 LMB7:LMH7 LCF7:LCL7 KSJ7:KSP7 KIN7:KIT7 JYR7:JYX7 JOV7:JPB7 JEZ7:JFF7 IVD7:IVJ7 ILH7:ILN7 IBL7:IBR7 HRP7:HRV7 HHT7:HHZ7 GXX7:GYD7 GOB7:GOH7 GEF7:GEL7 FUJ7:FUP7 FKN7:FKT7 FAR7:FAX7 EQV7:ERB7 EGZ7:EHF7 DXD7:DXJ7 DNH7:DNN7 DDL7:DDR7 CTP7:CTV7 CJT7:CJZ7 BZX7:CAD7 BQB7:BQH7 BGF7:BGL7 AWJ7:AWP7 AMN7:AMT7 ACR7:ACX7 SV7:TB7 IZ7:JF7" xr:uid="{067C3537-DE0D-4594-931C-C44F6F7F1FF8}">
      <formula1>$AA$27:$AA$38</formula1>
    </dataValidation>
  </dataValidations>
  <pageMargins left="0.55118110236220474" right="0.27559055118110237" top="0.47244094488188981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92" r:id="rId4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E064-C17D-4024-8C5D-CB245F7AB2C7}">
  <sheetPr>
    <tabColor rgb="FFFFFF00"/>
  </sheetPr>
  <dimension ref="A1:AA39"/>
  <sheetViews>
    <sheetView showZeros="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506" t="s">
        <v>97</v>
      </c>
      <c r="O1" s="506"/>
      <c r="P1" s="506"/>
      <c r="Q1" s="158"/>
    </row>
    <row r="2" spans="1:17" ht="21">
      <c r="A2" s="158"/>
      <c r="B2" s="507" t="s">
        <v>98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158"/>
    </row>
    <row r="3" spans="1:17" ht="13.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13.5">
      <c r="A4" s="158"/>
      <c r="B4" s="158"/>
      <c r="C4" s="158"/>
      <c r="D4" s="158"/>
      <c r="E4" s="158"/>
      <c r="F4" s="158"/>
      <c r="G4" s="158"/>
      <c r="H4" s="158"/>
      <c r="I4" s="158"/>
      <c r="J4" s="158" t="s">
        <v>99</v>
      </c>
      <c r="K4" s="158"/>
      <c r="L4" s="158"/>
      <c r="M4" s="158"/>
      <c r="N4" s="158"/>
      <c r="O4" s="158" t="s">
        <v>100</v>
      </c>
      <c r="P4" s="158"/>
      <c r="Q4" s="158"/>
    </row>
    <row r="5" spans="1:17" ht="13.5">
      <c r="A5" s="159"/>
      <c r="B5" s="160"/>
      <c r="C5" s="158"/>
      <c r="D5" s="158"/>
      <c r="E5" s="158"/>
      <c r="F5" s="158"/>
      <c r="G5" s="158"/>
      <c r="H5" s="158"/>
      <c r="I5" s="158"/>
      <c r="J5" s="161"/>
      <c r="K5" s="161"/>
      <c r="L5" s="158"/>
      <c r="M5" s="158"/>
      <c r="N5" s="158"/>
      <c r="O5" s="158"/>
      <c r="P5" s="158"/>
      <c r="Q5" s="158"/>
    </row>
    <row r="6" spans="1:17" ht="27" customHeight="1">
      <c r="A6" s="508" t="s">
        <v>101</v>
      </c>
      <c r="B6" s="509"/>
      <c r="C6" s="509"/>
      <c r="D6" s="508"/>
      <c r="E6" s="509"/>
      <c r="F6" s="509"/>
      <c r="G6" s="509"/>
      <c r="H6" s="509"/>
      <c r="I6" s="509"/>
      <c r="J6" s="510"/>
      <c r="K6" s="508" t="s">
        <v>102</v>
      </c>
      <c r="L6" s="509"/>
      <c r="M6" s="511" t="s">
        <v>103</v>
      </c>
      <c r="N6" s="509"/>
      <c r="O6" s="509"/>
      <c r="P6" s="510"/>
      <c r="Q6" s="158"/>
    </row>
    <row r="7" spans="1:17" ht="24.75" customHeight="1">
      <c r="A7" s="508" t="s">
        <v>104</v>
      </c>
      <c r="B7" s="509"/>
      <c r="C7" s="509"/>
      <c r="D7" s="512">
        <f>アスファルト試験依頼書!BB20</f>
        <v>0</v>
      </c>
      <c r="E7" s="513"/>
      <c r="F7" s="513"/>
      <c r="G7" s="513"/>
      <c r="H7" s="513"/>
      <c r="I7" s="513"/>
      <c r="J7" s="514"/>
      <c r="K7" s="515" t="s">
        <v>105</v>
      </c>
      <c r="L7" s="516"/>
      <c r="M7" s="517"/>
      <c r="N7" s="518"/>
      <c r="O7" s="518"/>
      <c r="P7" s="519"/>
      <c r="Q7" s="158"/>
    </row>
    <row r="8" spans="1:17" ht="31.5" customHeight="1">
      <c r="A8" s="520" t="s">
        <v>106</v>
      </c>
      <c r="B8" s="515"/>
      <c r="C8" s="515"/>
      <c r="D8" s="165"/>
      <c r="E8" s="166"/>
      <c r="F8" s="167" t="s">
        <v>107</v>
      </c>
      <c r="G8" s="166"/>
      <c r="H8" s="166"/>
      <c r="I8" s="168"/>
      <c r="J8" s="169"/>
      <c r="K8" s="521" t="s">
        <v>108</v>
      </c>
      <c r="L8" s="522"/>
      <c r="M8" s="523"/>
      <c r="N8" s="524"/>
      <c r="O8" s="524"/>
      <c r="P8" s="525"/>
      <c r="Q8" s="158"/>
    </row>
    <row r="9" spans="1:17" ht="9.75" customHeight="1">
      <c r="A9" s="170"/>
      <c r="B9" s="170"/>
      <c r="C9" s="170"/>
      <c r="D9" s="171"/>
      <c r="E9" s="161"/>
      <c r="F9" s="161"/>
      <c r="G9" s="161"/>
      <c r="H9" s="161"/>
      <c r="I9" s="172"/>
      <c r="J9" s="161"/>
      <c r="K9" s="170"/>
      <c r="L9" s="158"/>
      <c r="M9" s="161"/>
      <c r="N9" s="161"/>
      <c r="O9" s="161"/>
      <c r="P9" s="161"/>
      <c r="Q9" s="158"/>
    </row>
    <row r="10" spans="1:17" ht="21.75" customHeight="1">
      <c r="A10" s="173" t="s">
        <v>168</v>
      </c>
      <c r="B10" s="174"/>
      <c r="C10" s="175"/>
      <c r="D10" s="175"/>
      <c r="E10" s="175"/>
      <c r="F10" s="175"/>
      <c r="G10" s="176"/>
      <c r="H10" s="176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ht="21.75" customHeight="1">
      <c r="A11" s="158"/>
      <c r="B11" s="174"/>
      <c r="C11" s="173" t="s">
        <v>109</v>
      </c>
      <c r="D11" s="175"/>
      <c r="E11" s="175"/>
      <c r="F11" s="175"/>
      <c r="G11" s="174"/>
      <c r="H11" s="174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ht="22.5" customHeight="1">
      <c r="A12" s="158"/>
      <c r="B12" s="174"/>
      <c r="C12" s="177" t="s">
        <v>175</v>
      </c>
      <c r="D12" s="175"/>
      <c r="E12" s="175"/>
      <c r="F12" s="175"/>
      <c r="G12" s="174"/>
      <c r="H12" s="174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14.25">
      <c r="A13" s="158"/>
      <c r="B13" s="178"/>
      <c r="C13" s="173" t="s">
        <v>176</v>
      </c>
      <c r="D13" s="175"/>
      <c r="E13" s="175"/>
      <c r="F13" s="175"/>
      <c r="G13" s="174"/>
      <c r="H13" s="174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ht="13.5">
      <c r="A14" s="158" t="s">
        <v>110</v>
      </c>
      <c r="B14" s="174"/>
      <c r="C14" s="175"/>
      <c r="D14" s="175"/>
      <c r="E14" s="175"/>
      <c r="F14" s="175"/>
      <c r="G14" s="174"/>
      <c r="H14" s="174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ht="13.5">
      <c r="A15" s="158" t="s">
        <v>110</v>
      </c>
      <c r="B15" s="174"/>
      <c r="C15" s="175"/>
      <c r="D15" s="175"/>
      <c r="E15" s="175"/>
      <c r="F15" s="175"/>
      <c r="G15" s="174"/>
      <c r="H15" s="174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ht="21.75" thickBot="1">
      <c r="A16" s="158"/>
      <c r="B16" s="158"/>
      <c r="C16" s="158"/>
      <c r="D16" s="158"/>
      <c r="E16" s="158"/>
      <c r="F16" s="158"/>
      <c r="G16" s="158"/>
      <c r="H16" s="158"/>
      <c r="I16" s="184" t="s">
        <v>166</v>
      </c>
      <c r="J16" s="526"/>
      <c r="K16" s="526"/>
      <c r="L16" s="185"/>
      <c r="M16" s="184" t="s">
        <v>167</v>
      </c>
      <c r="N16" s="526"/>
      <c r="O16" s="526"/>
      <c r="P16" s="186"/>
      <c r="Q16" s="158"/>
    </row>
    <row r="17" spans="1:27" ht="26.1" customHeight="1">
      <c r="A17" s="527" t="s">
        <v>111</v>
      </c>
      <c r="B17" s="528"/>
      <c r="C17" s="250" t="s">
        <v>112</v>
      </c>
      <c r="D17" s="188"/>
      <c r="E17" s="188"/>
      <c r="F17" s="188"/>
      <c r="G17" s="533"/>
      <c r="H17" s="534"/>
      <c r="I17" s="537">
        <f>アスファルト試験依頼書!BF26</f>
        <v>0</v>
      </c>
      <c r="J17" s="538"/>
      <c r="K17" s="538"/>
      <c r="L17" s="539"/>
      <c r="M17" s="537">
        <f>アスファルト試験依頼書!BG26</f>
        <v>0</v>
      </c>
      <c r="N17" s="538"/>
      <c r="O17" s="538"/>
      <c r="P17" s="540"/>
      <c r="Q17" s="158"/>
    </row>
    <row r="18" spans="1:27" ht="26.1" customHeight="1">
      <c r="A18" s="529"/>
      <c r="B18" s="530"/>
      <c r="C18" s="251" t="s">
        <v>113</v>
      </c>
      <c r="D18" s="190"/>
      <c r="E18" s="190"/>
      <c r="F18" s="191"/>
      <c r="G18" s="535"/>
      <c r="H18" s="535"/>
      <c r="I18" s="541">
        <f>アスファルト試験依頼書!BF25</f>
        <v>0</v>
      </c>
      <c r="J18" s="542"/>
      <c r="K18" s="542"/>
      <c r="L18" s="543"/>
      <c r="M18" s="541">
        <f>アスファルト試験依頼書!BG25</f>
        <v>0</v>
      </c>
      <c r="N18" s="542"/>
      <c r="O18" s="542"/>
      <c r="P18" s="544"/>
      <c r="Q18" s="158"/>
    </row>
    <row r="19" spans="1:27" ht="35.1" customHeight="1">
      <c r="A19" s="529"/>
      <c r="B19" s="530"/>
      <c r="C19" s="251" t="s">
        <v>114</v>
      </c>
      <c r="D19" s="190"/>
      <c r="E19" s="190"/>
      <c r="F19" s="191"/>
      <c r="G19" s="535"/>
      <c r="H19" s="535"/>
      <c r="I19" s="545">
        <f>アスファルト試験依頼書!BF24</f>
        <v>0</v>
      </c>
      <c r="J19" s="546"/>
      <c r="K19" s="546"/>
      <c r="L19" s="547"/>
      <c r="M19" s="545">
        <f>アスファルト試験依頼書!BG24</f>
        <v>0</v>
      </c>
      <c r="N19" s="546"/>
      <c r="O19" s="546"/>
      <c r="P19" s="616"/>
      <c r="Q19" s="158"/>
    </row>
    <row r="20" spans="1:27" ht="26.1" customHeight="1">
      <c r="A20" s="529"/>
      <c r="B20" s="530"/>
      <c r="C20" s="251" t="s">
        <v>115</v>
      </c>
      <c r="D20" s="190"/>
      <c r="E20" s="190"/>
      <c r="F20" s="191"/>
      <c r="G20" s="536"/>
      <c r="H20" s="536"/>
      <c r="I20" s="548">
        <f>アスファルト試験依頼書!BF27</f>
        <v>0</v>
      </c>
      <c r="J20" s="549"/>
      <c r="K20" s="549"/>
      <c r="L20" s="192" t="s">
        <v>116</v>
      </c>
      <c r="M20" s="548">
        <f>アスファルト試験依頼書!BG27</f>
        <v>0</v>
      </c>
      <c r="N20" s="549"/>
      <c r="O20" s="549"/>
      <c r="P20" s="193" t="s">
        <v>116</v>
      </c>
      <c r="Q20" s="158"/>
    </row>
    <row r="21" spans="1:27" ht="26.1" customHeight="1" thickBot="1">
      <c r="A21" s="531"/>
      <c r="B21" s="532"/>
      <c r="C21" s="252" t="s">
        <v>117</v>
      </c>
      <c r="D21" s="195"/>
      <c r="E21" s="195"/>
      <c r="F21" s="195"/>
      <c r="G21" s="196" t="s">
        <v>71</v>
      </c>
      <c r="H21" s="195"/>
      <c r="I21" s="550">
        <f>アスファルト試験依頼書!BF28</f>
        <v>0</v>
      </c>
      <c r="J21" s="551"/>
      <c r="K21" s="551"/>
      <c r="L21" s="197" t="s">
        <v>118</v>
      </c>
      <c r="M21" s="614">
        <f>アスファルト試験依頼書!BG28</f>
        <v>0</v>
      </c>
      <c r="N21" s="615"/>
      <c r="O21" s="615"/>
      <c r="P21" s="198" t="s">
        <v>118</v>
      </c>
      <c r="Q21" s="158"/>
    </row>
    <row r="22" spans="1:27" ht="13.5">
      <c r="A22" s="161"/>
      <c r="B22" s="199"/>
      <c r="C22" s="200"/>
      <c r="D22" s="200"/>
      <c r="E22" s="200"/>
      <c r="F22" s="200"/>
      <c r="G22" s="161"/>
      <c r="H22" s="161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27" ht="21.75" customHeight="1">
      <c r="A23" s="554" t="s">
        <v>119</v>
      </c>
      <c r="B23" s="555"/>
      <c r="C23" s="517" t="s">
        <v>120</v>
      </c>
      <c r="D23" s="560"/>
      <c r="E23" s="560"/>
      <c r="F23" s="560"/>
      <c r="G23" s="560"/>
      <c r="H23" s="561"/>
      <c r="I23" s="162">
        <v>1</v>
      </c>
      <c r="J23" s="201">
        <v>2</v>
      </c>
      <c r="K23" s="201">
        <v>3</v>
      </c>
      <c r="L23" s="163">
        <v>4</v>
      </c>
      <c r="M23" s="162">
        <v>1</v>
      </c>
      <c r="N23" s="201">
        <v>2</v>
      </c>
      <c r="O23" s="201">
        <v>3</v>
      </c>
      <c r="P23" s="164">
        <v>4</v>
      </c>
      <c r="Q23" s="158"/>
    </row>
    <row r="24" spans="1:27" ht="26.1" customHeight="1">
      <c r="A24" s="556"/>
      <c r="B24" s="557"/>
      <c r="C24" s="562" t="s">
        <v>121</v>
      </c>
      <c r="D24" s="563"/>
      <c r="E24" s="563"/>
      <c r="F24" s="564"/>
      <c r="G24" s="202" t="s">
        <v>44</v>
      </c>
      <c r="H24" s="203"/>
      <c r="I24" s="204"/>
      <c r="J24" s="205"/>
      <c r="K24" s="205"/>
      <c r="L24" s="206"/>
      <c r="M24" s="204"/>
      <c r="N24" s="205"/>
      <c r="O24" s="205"/>
      <c r="P24" s="207"/>
      <c r="Q24" s="158"/>
    </row>
    <row r="25" spans="1:27" ht="26.1" customHeight="1">
      <c r="A25" s="556"/>
      <c r="B25" s="557"/>
      <c r="C25" s="565" t="s">
        <v>122</v>
      </c>
      <c r="D25" s="566"/>
      <c r="E25" s="566"/>
      <c r="F25" s="567"/>
      <c r="G25" s="568"/>
      <c r="H25" s="569"/>
      <c r="I25" s="208"/>
      <c r="J25" s="208"/>
      <c r="K25" s="208"/>
      <c r="L25" s="208"/>
      <c r="M25" s="209"/>
      <c r="N25" s="208"/>
      <c r="O25" s="208"/>
      <c r="P25" s="210"/>
      <c r="Q25" s="158"/>
    </row>
    <row r="26" spans="1:27" ht="26.1" customHeight="1">
      <c r="A26" s="558"/>
      <c r="B26" s="559"/>
      <c r="C26" s="523" t="s">
        <v>123</v>
      </c>
      <c r="D26" s="524"/>
      <c r="E26" s="524"/>
      <c r="F26" s="525"/>
      <c r="G26" s="211" t="s">
        <v>45</v>
      </c>
      <c r="H26" s="212"/>
      <c r="I26" s="213"/>
      <c r="J26" s="214"/>
      <c r="K26" s="215"/>
      <c r="L26" s="216"/>
      <c r="M26" s="217"/>
      <c r="N26" s="214"/>
      <c r="O26" s="215"/>
      <c r="P26" s="216"/>
      <c r="Q26" s="158"/>
    </row>
    <row r="27" spans="1:27" ht="13.5">
      <c r="A27" s="158"/>
      <c r="B27" s="158"/>
      <c r="C27" s="161"/>
      <c r="D27" s="161"/>
      <c r="E27" s="161"/>
      <c r="F27" s="161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27" ht="26.1" customHeight="1">
      <c r="A28" s="554" t="s">
        <v>124</v>
      </c>
      <c r="B28" s="570"/>
      <c r="C28" s="575" t="s">
        <v>125</v>
      </c>
      <c r="D28" s="578" t="s">
        <v>126</v>
      </c>
      <c r="E28" s="579"/>
      <c r="F28" s="579"/>
      <c r="G28" s="579"/>
      <c r="H28" s="580"/>
      <c r="I28" s="218"/>
      <c r="J28" s="218"/>
      <c r="K28" s="218"/>
      <c r="L28" s="218" t="s">
        <v>127</v>
      </c>
      <c r="M28" s="219"/>
      <c r="N28" s="218"/>
      <c r="O28" s="218"/>
      <c r="P28" s="220" t="s">
        <v>127</v>
      </c>
      <c r="Q28" s="158"/>
    </row>
    <row r="29" spans="1:27" ht="26.1" customHeight="1">
      <c r="A29" s="571"/>
      <c r="B29" s="572"/>
      <c r="C29" s="576"/>
      <c r="D29" s="581" t="s">
        <v>128</v>
      </c>
      <c r="E29" s="582"/>
      <c r="F29" s="583"/>
      <c r="G29" s="221" t="s">
        <v>129</v>
      </c>
      <c r="H29" s="222"/>
      <c r="I29" s="223"/>
      <c r="J29" s="224"/>
      <c r="K29" s="224"/>
      <c r="L29" s="224" t="s">
        <v>130</v>
      </c>
      <c r="M29" s="223"/>
      <c r="N29" s="224"/>
      <c r="O29" s="224"/>
      <c r="P29" s="225" t="s">
        <v>130</v>
      </c>
      <c r="Q29" s="158"/>
      <c r="AA29" s="83"/>
    </row>
    <row r="30" spans="1:27" ht="26.1" customHeight="1">
      <c r="A30" s="571"/>
      <c r="B30" s="572"/>
      <c r="C30" s="576"/>
      <c r="D30" s="584"/>
      <c r="E30" s="585"/>
      <c r="F30" s="586"/>
      <c r="G30" s="189" t="s">
        <v>131</v>
      </c>
      <c r="H30" s="191"/>
      <c r="I30" s="223"/>
      <c r="J30" s="224"/>
      <c r="K30" s="224"/>
      <c r="L30" s="224" t="s">
        <v>130</v>
      </c>
      <c r="M30" s="223"/>
      <c r="N30" s="224"/>
      <c r="O30" s="224"/>
      <c r="P30" s="225" t="s">
        <v>130</v>
      </c>
      <c r="Q30" s="158"/>
      <c r="AA30" s="83"/>
    </row>
    <row r="31" spans="1:27" ht="26.1" customHeight="1">
      <c r="A31" s="571"/>
      <c r="B31" s="572"/>
      <c r="C31" s="576"/>
      <c r="D31" s="587"/>
      <c r="E31" s="588"/>
      <c r="F31" s="589"/>
      <c r="G31" s="221" t="s">
        <v>132</v>
      </c>
      <c r="H31" s="222"/>
      <c r="I31" s="226"/>
      <c r="J31" s="226"/>
      <c r="K31" s="226"/>
      <c r="L31" s="226" t="s">
        <v>130</v>
      </c>
      <c r="M31" s="227"/>
      <c r="N31" s="228"/>
      <c r="O31" s="228"/>
      <c r="P31" s="229" t="s">
        <v>130</v>
      </c>
      <c r="Q31" s="158"/>
      <c r="AA31" s="83"/>
    </row>
    <row r="32" spans="1:27" ht="26.1" customHeight="1">
      <c r="A32" s="571"/>
      <c r="B32" s="572"/>
      <c r="C32" s="576"/>
      <c r="D32" s="590" t="s">
        <v>133</v>
      </c>
      <c r="E32" s="591"/>
      <c r="F32" s="592"/>
      <c r="G32" s="593" t="s">
        <v>134</v>
      </c>
      <c r="H32" s="594"/>
      <c r="I32" s="602" t="s">
        <v>135</v>
      </c>
      <c r="J32" s="603"/>
      <c r="K32" s="603"/>
      <c r="L32" s="594"/>
      <c r="M32" s="602" t="s">
        <v>135</v>
      </c>
      <c r="N32" s="603"/>
      <c r="O32" s="603"/>
      <c r="P32" s="594"/>
      <c r="Q32" s="158"/>
      <c r="AA32" s="83"/>
    </row>
    <row r="33" spans="1:27" ht="26.1" customHeight="1">
      <c r="A33" s="571"/>
      <c r="B33" s="572"/>
      <c r="C33" s="577"/>
      <c r="D33" s="604" t="s">
        <v>136</v>
      </c>
      <c r="E33" s="605"/>
      <c r="F33" s="606"/>
      <c r="G33" s="607" t="s">
        <v>137</v>
      </c>
      <c r="H33" s="574"/>
      <c r="I33" s="608"/>
      <c r="J33" s="609"/>
      <c r="K33" s="610" t="s">
        <v>138</v>
      </c>
      <c r="L33" s="611"/>
      <c r="M33" s="608"/>
      <c r="N33" s="609"/>
      <c r="O33" s="610" t="s">
        <v>138</v>
      </c>
      <c r="P33" s="611"/>
      <c r="Q33" s="158"/>
      <c r="AA33" s="83"/>
    </row>
    <row r="34" spans="1:27" ht="26.1" customHeight="1">
      <c r="A34" s="571"/>
      <c r="B34" s="572"/>
      <c r="C34" s="595" t="s">
        <v>139</v>
      </c>
      <c r="D34" s="230" t="s">
        <v>140</v>
      </c>
      <c r="E34" s="231"/>
      <c r="F34" s="231"/>
      <c r="G34" s="598" t="s">
        <v>141</v>
      </c>
      <c r="H34" s="599"/>
      <c r="I34" s="219"/>
      <c r="J34" s="218"/>
      <c r="K34" s="218"/>
      <c r="L34" s="218" t="s">
        <v>142</v>
      </c>
      <c r="M34" s="219"/>
      <c r="N34" s="218"/>
      <c r="O34" s="218"/>
      <c r="P34" s="220" t="s">
        <v>142</v>
      </c>
      <c r="Q34" s="158"/>
      <c r="AA34" s="83"/>
    </row>
    <row r="35" spans="1:27" ht="26.1" customHeight="1">
      <c r="A35" s="571"/>
      <c r="B35" s="572"/>
      <c r="C35" s="584"/>
      <c r="D35" s="232" t="s">
        <v>143</v>
      </c>
      <c r="E35" s="233"/>
      <c r="F35" s="233"/>
      <c r="G35" s="234" t="s">
        <v>144</v>
      </c>
      <c r="H35" s="235"/>
      <c r="I35" s="223"/>
      <c r="J35" s="224"/>
      <c r="K35" s="224"/>
      <c r="L35" s="224" t="s">
        <v>142</v>
      </c>
      <c r="M35" s="223"/>
      <c r="N35" s="224"/>
      <c r="O35" s="224"/>
      <c r="P35" s="225" t="s">
        <v>142</v>
      </c>
      <c r="Q35" s="158"/>
      <c r="AA35" s="83"/>
    </row>
    <row r="36" spans="1:27" ht="26.1" customHeight="1">
      <c r="A36" s="571"/>
      <c r="B36" s="572"/>
      <c r="C36" s="584"/>
      <c r="D36" s="600" t="s">
        <v>145</v>
      </c>
      <c r="E36" s="601"/>
      <c r="F36" s="601"/>
      <c r="G36" s="236" t="s">
        <v>146</v>
      </c>
      <c r="H36" s="237"/>
      <c r="I36" s="238"/>
      <c r="J36" s="226"/>
      <c r="K36" s="226"/>
      <c r="L36" s="224" t="s">
        <v>147</v>
      </c>
      <c r="M36" s="239"/>
      <c r="N36" s="240"/>
      <c r="O36" s="240"/>
      <c r="P36" s="225" t="s">
        <v>147</v>
      </c>
      <c r="Q36" s="158"/>
      <c r="AA36" s="83"/>
    </row>
    <row r="37" spans="1:27" ht="26.1" customHeight="1">
      <c r="A37" s="571"/>
      <c r="B37" s="572"/>
      <c r="C37" s="596"/>
      <c r="D37" s="241" t="s">
        <v>133</v>
      </c>
      <c r="E37" s="242"/>
      <c r="F37" s="235"/>
      <c r="G37" s="593" t="s">
        <v>148</v>
      </c>
      <c r="H37" s="594"/>
      <c r="I37" s="602" t="s">
        <v>135</v>
      </c>
      <c r="J37" s="603"/>
      <c r="K37" s="603"/>
      <c r="L37" s="594"/>
      <c r="M37" s="602" t="s">
        <v>135</v>
      </c>
      <c r="N37" s="603"/>
      <c r="O37" s="603"/>
      <c r="P37" s="594"/>
      <c r="Q37" s="158"/>
      <c r="AA37" s="83"/>
    </row>
    <row r="38" spans="1:27" ht="26.1" customHeight="1">
      <c r="A38" s="573"/>
      <c r="B38" s="574"/>
      <c r="C38" s="597"/>
      <c r="D38" s="243" t="s">
        <v>136</v>
      </c>
      <c r="E38" s="244"/>
      <c r="F38" s="245"/>
      <c r="G38" s="607" t="s">
        <v>149</v>
      </c>
      <c r="H38" s="574"/>
      <c r="I38" s="608"/>
      <c r="J38" s="609"/>
      <c r="K38" s="610" t="s">
        <v>138</v>
      </c>
      <c r="L38" s="611"/>
      <c r="M38" s="608"/>
      <c r="N38" s="609"/>
      <c r="O38" s="610" t="s">
        <v>138</v>
      </c>
      <c r="P38" s="611"/>
      <c r="Q38" s="158"/>
      <c r="AA38" s="83"/>
    </row>
    <row r="39" spans="1:27" ht="23.2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246"/>
      <c r="M39" s="158"/>
      <c r="N39" s="158"/>
      <c r="O39" s="158"/>
      <c r="P39" s="247" t="s">
        <v>150</v>
      </c>
      <c r="Q39" s="158"/>
      <c r="AA39" s="83"/>
    </row>
  </sheetData>
  <sheetProtection algorithmName="SHA-512" hashValue="IO6kLBcAZ7sdd+56EwNXLUKfMT2zQPFfxymeKZlw38+B1twz8I37HHY9ErJxJFYjc6MQZP2/V2rifoq4TDOdiQ==" saltValue="2teeM26vM7ekxH05Cj9xgg==" spinCount="100000" sheet="1" objects="1" scenarios="1"/>
  <mergeCells count="58">
    <mergeCell ref="I37:L37"/>
    <mergeCell ref="M37:P37"/>
    <mergeCell ref="G38:H38"/>
    <mergeCell ref="I38:J38"/>
    <mergeCell ref="K38:L38"/>
    <mergeCell ref="M38:N38"/>
    <mergeCell ref="O38:P38"/>
    <mergeCell ref="I32:L32"/>
    <mergeCell ref="M32:P32"/>
    <mergeCell ref="D33:F33"/>
    <mergeCell ref="G33:H33"/>
    <mergeCell ref="I33:J33"/>
    <mergeCell ref="K33:L33"/>
    <mergeCell ref="M33:N33"/>
    <mergeCell ref="O33:P33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I21:K21"/>
    <mergeCell ref="M21:O21"/>
    <mergeCell ref="A23:B26"/>
    <mergeCell ref="C23:H23"/>
    <mergeCell ref="C24:F24"/>
    <mergeCell ref="C25:F25"/>
    <mergeCell ref="G25:H25"/>
    <mergeCell ref="C26:F26"/>
    <mergeCell ref="A17:B21"/>
    <mergeCell ref="G17:H20"/>
    <mergeCell ref="I17:L17"/>
    <mergeCell ref="M17:P17"/>
    <mergeCell ref="I18:L18"/>
    <mergeCell ref="M18:P18"/>
    <mergeCell ref="I19:L19"/>
    <mergeCell ref="M19:P19"/>
    <mergeCell ref="I20:K20"/>
    <mergeCell ref="M20:O20"/>
    <mergeCell ref="J16:K16"/>
    <mergeCell ref="N16:O16"/>
    <mergeCell ref="A7:C7"/>
    <mergeCell ref="D7:J7"/>
    <mergeCell ref="K7:L7"/>
    <mergeCell ref="M7:P7"/>
    <mergeCell ref="A8:C8"/>
    <mergeCell ref="K8:L8"/>
    <mergeCell ref="M8:P8"/>
    <mergeCell ref="N1:P1"/>
    <mergeCell ref="B2:P2"/>
    <mergeCell ref="A6:C6"/>
    <mergeCell ref="D6:J6"/>
    <mergeCell ref="K6:L6"/>
    <mergeCell ref="M6:P6"/>
  </mergeCells>
  <phoneticPr fontId="5"/>
  <dataValidations count="2">
    <dataValidation type="list" allowBlank="1" showInputMessage="1" showErrorMessage="1" sqref="WVL983044:WVR983044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" xr:uid="{68D0E093-F376-4EFE-A5E3-26F03EB95FA5}">
      <formula1>$AA$28:$AA$39</formula1>
    </dataValidation>
    <dataValidation type="list" allowBlank="1" showInputMessage="1" showErrorMessage="1" sqref="WVL7:WVR7 WLP7:WLV7 WBT7:WBZ7 VRX7:VSD7 VIB7:VIH7 UYF7:UYL7 UOJ7:UOP7 UEN7:UET7 TUR7:TUX7 TKV7:TLB7 TAZ7:TBF7 SRD7:SRJ7 SHH7:SHN7 RXL7:RXR7 RNP7:RNV7 RDT7:RDZ7 QTX7:QUD7 QKB7:QKH7 QAF7:QAL7 PQJ7:PQP7 PGN7:PGT7 OWR7:OWX7 OMV7:ONB7 OCZ7:ODF7 NTD7:NTJ7 NJH7:NJN7 MZL7:MZR7 MPP7:MPV7 MFT7:MFZ7 LVX7:LWD7 LMB7:LMH7 LCF7:LCL7 KSJ7:KSP7 KIN7:KIT7 JYR7:JYX7 JOV7:JPB7 JEZ7:JFF7 IVD7:IVJ7 ILH7:ILN7 IBL7:IBR7 HRP7:HRV7 HHT7:HHZ7 GXX7:GYD7 GOB7:GOH7 GEF7:GEL7 FUJ7:FUP7 FKN7:FKT7 FAR7:FAX7 EQV7:ERB7 EGZ7:EHF7 DXD7:DXJ7 DNH7:DNN7 DDL7:DDR7 CTP7:CTV7 CJT7:CJZ7 BZX7:CAD7 BQB7:BQH7 BGF7:BGL7 AWJ7:AWP7 AMN7:AMT7 ACR7:ACX7 SV7:TB7 IZ7:JF7" xr:uid="{649EA394-9B20-49B8-A7C7-F7EA9FB7011F}">
      <formula1>$AA$27:$AA$38</formula1>
    </dataValidation>
  </dataValidations>
  <pageMargins left="0.43307086614173229" right="0.23622047244094491" top="0.39370078740157483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6" r:id="rId4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4B68-1207-4738-A098-3BD6C14857B7}">
  <sheetPr>
    <tabColor rgb="FFFFFF00"/>
  </sheetPr>
  <dimension ref="A1:AA39"/>
  <sheetViews>
    <sheetView showZeros="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506" t="s">
        <v>97</v>
      </c>
      <c r="O1" s="506"/>
      <c r="P1" s="506"/>
      <c r="Q1" s="158"/>
    </row>
    <row r="2" spans="1:17" ht="21">
      <c r="A2" s="158"/>
      <c r="B2" s="507" t="s">
        <v>98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158"/>
    </row>
    <row r="3" spans="1:17" ht="13.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13.5">
      <c r="A4" s="158"/>
      <c r="B4" s="158"/>
      <c r="C4" s="158"/>
      <c r="D4" s="158"/>
      <c r="E4" s="158"/>
      <c r="F4" s="158"/>
      <c r="G4" s="158"/>
      <c r="H4" s="158"/>
      <c r="I4" s="158"/>
      <c r="J4" s="158" t="s">
        <v>99</v>
      </c>
      <c r="K4" s="158"/>
      <c r="L4" s="158"/>
      <c r="M4" s="158"/>
      <c r="N4" s="158"/>
      <c r="O4" s="158" t="s">
        <v>100</v>
      </c>
      <c r="P4" s="158"/>
      <c r="Q4" s="158"/>
    </row>
    <row r="5" spans="1:17" ht="13.5">
      <c r="A5" s="159"/>
      <c r="B5" s="160"/>
      <c r="C5" s="158"/>
      <c r="D5" s="158"/>
      <c r="E5" s="158"/>
      <c r="F5" s="158"/>
      <c r="G5" s="158"/>
      <c r="H5" s="158"/>
      <c r="I5" s="158"/>
      <c r="J5" s="161"/>
      <c r="K5" s="161"/>
      <c r="L5" s="158"/>
      <c r="M5" s="158"/>
      <c r="N5" s="158"/>
      <c r="O5" s="158"/>
      <c r="P5" s="158"/>
      <c r="Q5" s="158"/>
    </row>
    <row r="6" spans="1:17" ht="27" customHeight="1">
      <c r="A6" s="508" t="s">
        <v>101</v>
      </c>
      <c r="B6" s="509"/>
      <c r="C6" s="509"/>
      <c r="D6" s="508"/>
      <c r="E6" s="509"/>
      <c r="F6" s="509"/>
      <c r="G6" s="509"/>
      <c r="H6" s="509"/>
      <c r="I6" s="509"/>
      <c r="J6" s="510"/>
      <c r="K6" s="508" t="s">
        <v>102</v>
      </c>
      <c r="L6" s="509"/>
      <c r="M6" s="511" t="s">
        <v>103</v>
      </c>
      <c r="N6" s="509"/>
      <c r="O6" s="509"/>
      <c r="P6" s="510"/>
      <c r="Q6" s="158"/>
    </row>
    <row r="7" spans="1:17" ht="24.75" customHeight="1">
      <c r="A7" s="508" t="s">
        <v>104</v>
      </c>
      <c r="B7" s="509"/>
      <c r="C7" s="509"/>
      <c r="D7" s="512">
        <f>アスファルト試験依頼書!BB20</f>
        <v>0</v>
      </c>
      <c r="E7" s="513"/>
      <c r="F7" s="513"/>
      <c r="G7" s="513"/>
      <c r="H7" s="513"/>
      <c r="I7" s="513"/>
      <c r="J7" s="514"/>
      <c r="K7" s="515" t="s">
        <v>105</v>
      </c>
      <c r="L7" s="516"/>
      <c r="M7" s="517"/>
      <c r="N7" s="518"/>
      <c r="O7" s="518"/>
      <c r="P7" s="519"/>
      <c r="Q7" s="158"/>
    </row>
    <row r="8" spans="1:17" ht="31.5" customHeight="1">
      <c r="A8" s="520" t="s">
        <v>106</v>
      </c>
      <c r="B8" s="515"/>
      <c r="C8" s="515"/>
      <c r="D8" s="165"/>
      <c r="E8" s="166"/>
      <c r="F8" s="167" t="s">
        <v>107</v>
      </c>
      <c r="G8" s="166"/>
      <c r="H8" s="166"/>
      <c r="I8" s="168"/>
      <c r="J8" s="169"/>
      <c r="K8" s="521" t="s">
        <v>108</v>
      </c>
      <c r="L8" s="522"/>
      <c r="M8" s="523"/>
      <c r="N8" s="524"/>
      <c r="O8" s="524"/>
      <c r="P8" s="525"/>
      <c r="Q8" s="158"/>
    </row>
    <row r="9" spans="1:17" ht="9.75" customHeight="1">
      <c r="A9" s="170"/>
      <c r="B9" s="170"/>
      <c r="C9" s="170"/>
      <c r="D9" s="171"/>
      <c r="E9" s="161"/>
      <c r="F9" s="161"/>
      <c r="G9" s="161"/>
      <c r="H9" s="161"/>
      <c r="I9" s="172"/>
      <c r="J9" s="161"/>
      <c r="K9" s="170"/>
      <c r="L9" s="158"/>
      <c r="M9" s="161"/>
      <c r="N9" s="161"/>
      <c r="O9" s="161"/>
      <c r="P9" s="161"/>
      <c r="Q9" s="158"/>
    </row>
    <row r="10" spans="1:17" ht="21.75" customHeight="1">
      <c r="A10" s="173" t="s">
        <v>168</v>
      </c>
      <c r="B10" s="174"/>
      <c r="C10" s="175"/>
      <c r="D10" s="175"/>
      <c r="E10" s="175"/>
      <c r="F10" s="175"/>
      <c r="G10" s="176"/>
      <c r="H10" s="176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ht="21.75" customHeight="1">
      <c r="A11" s="158"/>
      <c r="B11" s="174"/>
      <c r="C11" s="173" t="s">
        <v>109</v>
      </c>
      <c r="D11" s="175"/>
      <c r="E11" s="175"/>
      <c r="F11" s="175"/>
      <c r="G11" s="174"/>
      <c r="H11" s="174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ht="22.5" customHeight="1">
      <c r="A12" s="158"/>
      <c r="B12" s="174"/>
      <c r="C12" s="177" t="s">
        <v>175</v>
      </c>
      <c r="D12" s="175"/>
      <c r="E12" s="175"/>
      <c r="F12" s="175"/>
      <c r="G12" s="174"/>
      <c r="H12" s="174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14.25">
      <c r="A13" s="158"/>
      <c r="B13" s="178"/>
      <c r="C13" s="173" t="s">
        <v>176</v>
      </c>
      <c r="D13" s="175"/>
      <c r="E13" s="175"/>
      <c r="F13" s="175"/>
      <c r="G13" s="174"/>
      <c r="H13" s="174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ht="13.5">
      <c r="A14" s="158" t="s">
        <v>110</v>
      </c>
      <c r="B14" s="174"/>
      <c r="C14" s="175"/>
      <c r="D14" s="175"/>
      <c r="E14" s="175"/>
      <c r="F14" s="175"/>
      <c r="G14" s="174"/>
      <c r="H14" s="174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ht="13.5">
      <c r="A15" s="158" t="s">
        <v>110</v>
      </c>
      <c r="B15" s="174"/>
      <c r="C15" s="175"/>
      <c r="D15" s="175"/>
      <c r="E15" s="175"/>
      <c r="F15" s="175"/>
      <c r="G15" s="174"/>
      <c r="H15" s="174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ht="21.75" thickBot="1">
      <c r="A16" s="158"/>
      <c r="B16" s="158"/>
      <c r="C16" s="158"/>
      <c r="D16" s="158"/>
      <c r="E16" s="158"/>
      <c r="F16" s="158"/>
      <c r="G16" s="158"/>
      <c r="H16" s="158"/>
      <c r="I16" s="253" t="s">
        <v>205</v>
      </c>
      <c r="J16" s="526"/>
      <c r="K16" s="526"/>
      <c r="L16" s="185"/>
      <c r="M16" s="184"/>
      <c r="N16" s="526"/>
      <c r="O16" s="526"/>
      <c r="P16" s="186"/>
      <c r="Q16" s="158"/>
    </row>
    <row r="17" spans="1:27" ht="26.1" customHeight="1">
      <c r="A17" s="527" t="s">
        <v>111</v>
      </c>
      <c r="B17" s="528"/>
      <c r="C17" s="250" t="s">
        <v>112</v>
      </c>
      <c r="D17" s="188"/>
      <c r="E17" s="188"/>
      <c r="F17" s="188"/>
      <c r="G17" s="533"/>
      <c r="H17" s="534"/>
      <c r="I17" s="537">
        <f>アスファルト試験依頼書!AN26</f>
        <v>0</v>
      </c>
      <c r="J17" s="538"/>
      <c r="K17" s="538"/>
      <c r="L17" s="538"/>
      <c r="M17" s="538"/>
      <c r="N17" s="538"/>
      <c r="O17" s="538"/>
      <c r="P17" s="540"/>
      <c r="Q17" s="158"/>
    </row>
    <row r="18" spans="1:27" ht="26.1" customHeight="1">
      <c r="A18" s="529"/>
      <c r="B18" s="530"/>
      <c r="C18" s="251" t="s">
        <v>113</v>
      </c>
      <c r="D18" s="190"/>
      <c r="E18" s="190"/>
      <c r="F18" s="191"/>
      <c r="G18" s="535"/>
      <c r="H18" s="535"/>
      <c r="I18" s="545">
        <f>アスファルト試験依頼書!AN25</f>
        <v>0</v>
      </c>
      <c r="J18" s="546"/>
      <c r="K18" s="546"/>
      <c r="L18" s="546"/>
      <c r="M18" s="546"/>
      <c r="N18" s="546"/>
      <c r="O18" s="546"/>
      <c r="P18" s="616"/>
      <c r="Q18" s="158"/>
    </row>
    <row r="19" spans="1:27" ht="35.1" customHeight="1">
      <c r="A19" s="529"/>
      <c r="B19" s="530"/>
      <c r="C19" s="251" t="s">
        <v>114</v>
      </c>
      <c r="D19" s="190"/>
      <c r="E19" s="190"/>
      <c r="F19" s="191"/>
      <c r="G19" s="535"/>
      <c r="H19" s="535"/>
      <c r="I19" s="545">
        <f>アスファルト試験依頼書!AN24</f>
        <v>0</v>
      </c>
      <c r="J19" s="546"/>
      <c r="K19" s="546"/>
      <c r="L19" s="546"/>
      <c r="M19" s="546"/>
      <c r="N19" s="546"/>
      <c r="O19" s="546"/>
      <c r="P19" s="616"/>
      <c r="Q19" s="158"/>
    </row>
    <row r="20" spans="1:27" ht="26.1" customHeight="1">
      <c r="A20" s="529"/>
      <c r="B20" s="530"/>
      <c r="C20" s="251" t="s">
        <v>115</v>
      </c>
      <c r="D20" s="190"/>
      <c r="E20" s="190"/>
      <c r="F20" s="191"/>
      <c r="G20" s="536"/>
      <c r="H20" s="536"/>
      <c r="I20" s="548">
        <f>アスファルト試験依頼書!AN27</f>
        <v>0</v>
      </c>
      <c r="J20" s="549"/>
      <c r="K20" s="549"/>
      <c r="L20" s="549"/>
      <c r="M20" s="549"/>
      <c r="N20" s="549"/>
      <c r="O20" s="549"/>
      <c r="P20" s="193" t="s">
        <v>116</v>
      </c>
      <c r="Q20" s="158"/>
    </row>
    <row r="21" spans="1:27" ht="26.1" customHeight="1" thickBot="1">
      <c r="A21" s="531"/>
      <c r="B21" s="532"/>
      <c r="C21" s="252" t="s">
        <v>117</v>
      </c>
      <c r="D21" s="195"/>
      <c r="E21" s="195"/>
      <c r="F21" s="195"/>
      <c r="G21" s="196" t="s">
        <v>71</v>
      </c>
      <c r="H21" s="195"/>
      <c r="I21" s="550">
        <f>アスファルト試験依頼書!AN28</f>
        <v>0</v>
      </c>
      <c r="J21" s="551"/>
      <c r="K21" s="551"/>
      <c r="L21" s="551"/>
      <c r="M21" s="551"/>
      <c r="N21" s="551"/>
      <c r="O21" s="551"/>
      <c r="P21" s="254" t="s">
        <v>118</v>
      </c>
      <c r="Q21" s="158"/>
    </row>
    <row r="22" spans="1:27" ht="13.5">
      <c r="A22" s="161"/>
      <c r="B22" s="199"/>
      <c r="C22" s="200"/>
      <c r="D22" s="200"/>
      <c r="E22" s="200"/>
      <c r="F22" s="200"/>
      <c r="G22" s="161"/>
      <c r="H22" s="161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27" ht="21.75" customHeight="1">
      <c r="A23" s="554" t="s">
        <v>119</v>
      </c>
      <c r="B23" s="555"/>
      <c r="C23" s="517" t="s">
        <v>120</v>
      </c>
      <c r="D23" s="560"/>
      <c r="E23" s="560"/>
      <c r="F23" s="560"/>
      <c r="G23" s="560"/>
      <c r="H23" s="561"/>
      <c r="I23" s="517">
        <v>1</v>
      </c>
      <c r="J23" s="518"/>
      <c r="K23" s="622">
        <v>2</v>
      </c>
      <c r="L23" s="622"/>
      <c r="M23" s="622">
        <v>3</v>
      </c>
      <c r="N23" s="622"/>
      <c r="O23" s="518">
        <v>4</v>
      </c>
      <c r="P23" s="519"/>
      <c r="Q23" s="158"/>
    </row>
    <row r="24" spans="1:27" ht="26.1" customHeight="1">
      <c r="A24" s="556"/>
      <c r="B24" s="557"/>
      <c r="C24" s="562" t="s">
        <v>121</v>
      </c>
      <c r="D24" s="563"/>
      <c r="E24" s="563"/>
      <c r="F24" s="564"/>
      <c r="G24" s="202" t="s">
        <v>44</v>
      </c>
      <c r="H24" s="203"/>
      <c r="I24" s="562"/>
      <c r="J24" s="563"/>
      <c r="K24" s="623"/>
      <c r="L24" s="623"/>
      <c r="M24" s="623"/>
      <c r="N24" s="623"/>
      <c r="O24" s="563"/>
      <c r="P24" s="564"/>
      <c r="Q24" s="158"/>
    </row>
    <row r="25" spans="1:27" ht="26.1" customHeight="1">
      <c r="A25" s="556"/>
      <c r="B25" s="557"/>
      <c r="C25" s="565" t="s">
        <v>122</v>
      </c>
      <c r="D25" s="566"/>
      <c r="E25" s="566"/>
      <c r="F25" s="567"/>
      <c r="G25" s="568"/>
      <c r="H25" s="569"/>
      <c r="I25" s="209"/>
      <c r="J25" s="208"/>
      <c r="K25" s="208"/>
      <c r="L25" s="208"/>
      <c r="M25" s="208"/>
      <c r="N25" s="208"/>
      <c r="O25" s="208"/>
      <c r="P25" s="210"/>
      <c r="Q25" s="158"/>
    </row>
    <row r="26" spans="1:27" ht="26.1" customHeight="1">
      <c r="A26" s="558"/>
      <c r="B26" s="559"/>
      <c r="C26" s="523" t="s">
        <v>123</v>
      </c>
      <c r="D26" s="524"/>
      <c r="E26" s="524"/>
      <c r="F26" s="525"/>
      <c r="G26" s="211" t="s">
        <v>45</v>
      </c>
      <c r="H26" s="212"/>
      <c r="I26" s="617"/>
      <c r="J26" s="618"/>
      <c r="K26" s="619"/>
      <c r="L26" s="619"/>
      <c r="M26" s="619"/>
      <c r="N26" s="619"/>
      <c r="O26" s="618"/>
      <c r="P26" s="620"/>
      <c r="Q26" s="158"/>
    </row>
    <row r="27" spans="1:27" ht="13.5">
      <c r="A27" s="158"/>
      <c r="B27" s="158"/>
      <c r="C27" s="161"/>
      <c r="D27" s="161"/>
      <c r="E27" s="161"/>
      <c r="F27" s="161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27" ht="26.1" customHeight="1">
      <c r="A28" s="554" t="s">
        <v>124</v>
      </c>
      <c r="B28" s="570"/>
      <c r="C28" s="575" t="s">
        <v>125</v>
      </c>
      <c r="D28" s="578" t="s">
        <v>126</v>
      </c>
      <c r="E28" s="579"/>
      <c r="F28" s="579"/>
      <c r="G28" s="579"/>
      <c r="H28" s="580"/>
      <c r="I28" s="218"/>
      <c r="J28" s="218"/>
      <c r="K28" s="218"/>
      <c r="L28" s="218"/>
      <c r="M28" s="218"/>
      <c r="N28" s="218"/>
      <c r="O28" s="218"/>
      <c r="P28" s="220" t="s">
        <v>127</v>
      </c>
      <c r="Q28" s="158"/>
    </row>
    <row r="29" spans="1:27" ht="26.1" customHeight="1">
      <c r="A29" s="571"/>
      <c r="B29" s="572"/>
      <c r="C29" s="576"/>
      <c r="D29" s="581" t="s">
        <v>128</v>
      </c>
      <c r="E29" s="582"/>
      <c r="F29" s="583"/>
      <c r="G29" s="221" t="s">
        <v>129</v>
      </c>
      <c r="H29" s="222"/>
      <c r="I29" s="223"/>
      <c r="J29" s="224"/>
      <c r="K29" s="224"/>
      <c r="L29" s="224"/>
      <c r="M29" s="224"/>
      <c r="N29" s="224"/>
      <c r="O29" s="224"/>
      <c r="P29" s="225" t="s">
        <v>130</v>
      </c>
      <c r="Q29" s="158"/>
      <c r="AA29" s="83"/>
    </row>
    <row r="30" spans="1:27" ht="26.1" customHeight="1">
      <c r="A30" s="571"/>
      <c r="B30" s="572"/>
      <c r="C30" s="576"/>
      <c r="D30" s="584"/>
      <c r="E30" s="585"/>
      <c r="F30" s="586"/>
      <c r="G30" s="189" t="s">
        <v>131</v>
      </c>
      <c r="H30" s="191"/>
      <c r="I30" s="223"/>
      <c r="J30" s="224"/>
      <c r="K30" s="224"/>
      <c r="L30" s="224"/>
      <c r="M30" s="224"/>
      <c r="N30" s="224"/>
      <c r="O30" s="224"/>
      <c r="P30" s="225" t="s">
        <v>130</v>
      </c>
      <c r="Q30" s="158"/>
      <c r="AA30" s="83"/>
    </row>
    <row r="31" spans="1:27" ht="26.1" customHeight="1">
      <c r="A31" s="571"/>
      <c r="B31" s="572"/>
      <c r="C31" s="576"/>
      <c r="D31" s="587"/>
      <c r="E31" s="588"/>
      <c r="F31" s="589"/>
      <c r="G31" s="221" t="s">
        <v>132</v>
      </c>
      <c r="H31" s="222"/>
      <c r="I31" s="226"/>
      <c r="J31" s="226"/>
      <c r="K31" s="226"/>
      <c r="L31" s="226"/>
      <c r="M31" s="226"/>
      <c r="N31" s="226"/>
      <c r="O31" s="226"/>
      <c r="P31" s="255" t="s">
        <v>130</v>
      </c>
      <c r="Q31" s="158"/>
      <c r="AA31" s="83"/>
    </row>
    <row r="32" spans="1:27" ht="26.1" customHeight="1">
      <c r="A32" s="571"/>
      <c r="B32" s="572"/>
      <c r="C32" s="576"/>
      <c r="D32" s="590" t="s">
        <v>133</v>
      </c>
      <c r="E32" s="591"/>
      <c r="F32" s="592"/>
      <c r="G32" s="593" t="s">
        <v>134</v>
      </c>
      <c r="H32" s="594"/>
      <c r="I32" s="602"/>
      <c r="J32" s="603"/>
      <c r="K32" s="603"/>
      <c r="L32" s="603"/>
      <c r="M32" s="621" t="s">
        <v>135</v>
      </c>
      <c r="N32" s="603"/>
      <c r="O32" s="603"/>
      <c r="P32" s="594"/>
      <c r="Q32" s="158"/>
      <c r="AA32" s="83"/>
    </row>
    <row r="33" spans="1:27" ht="26.1" customHeight="1">
      <c r="A33" s="571"/>
      <c r="B33" s="572"/>
      <c r="C33" s="577"/>
      <c r="D33" s="604" t="s">
        <v>136</v>
      </c>
      <c r="E33" s="605"/>
      <c r="F33" s="606"/>
      <c r="G33" s="607" t="s">
        <v>137</v>
      </c>
      <c r="H33" s="574"/>
      <c r="I33" s="608"/>
      <c r="J33" s="609"/>
      <c r="K33" s="610"/>
      <c r="L33" s="609"/>
      <c r="M33" s="610"/>
      <c r="N33" s="609"/>
      <c r="O33" s="610" t="s">
        <v>138</v>
      </c>
      <c r="P33" s="611"/>
      <c r="Q33" s="158"/>
      <c r="AA33" s="83"/>
    </row>
    <row r="34" spans="1:27" ht="26.1" customHeight="1">
      <c r="A34" s="571"/>
      <c r="B34" s="572"/>
      <c r="C34" s="595" t="s">
        <v>139</v>
      </c>
      <c r="D34" s="230" t="s">
        <v>140</v>
      </c>
      <c r="E34" s="231"/>
      <c r="F34" s="231"/>
      <c r="G34" s="598" t="s">
        <v>141</v>
      </c>
      <c r="H34" s="599"/>
      <c r="I34" s="219"/>
      <c r="J34" s="218"/>
      <c r="K34" s="218"/>
      <c r="L34" s="218"/>
      <c r="M34" s="218"/>
      <c r="N34" s="218"/>
      <c r="O34" s="218"/>
      <c r="P34" s="220" t="s">
        <v>142</v>
      </c>
      <c r="Q34" s="158"/>
      <c r="AA34" s="83"/>
    </row>
    <row r="35" spans="1:27" ht="26.1" customHeight="1">
      <c r="A35" s="571"/>
      <c r="B35" s="572"/>
      <c r="C35" s="584"/>
      <c r="D35" s="232" t="s">
        <v>143</v>
      </c>
      <c r="E35" s="233"/>
      <c r="F35" s="233"/>
      <c r="G35" s="234" t="s">
        <v>144</v>
      </c>
      <c r="H35" s="235"/>
      <c r="I35" s="223"/>
      <c r="J35" s="224"/>
      <c r="K35" s="224"/>
      <c r="L35" s="224"/>
      <c r="M35" s="224"/>
      <c r="N35" s="224"/>
      <c r="O35" s="224"/>
      <c r="P35" s="225" t="s">
        <v>142</v>
      </c>
      <c r="Q35" s="158"/>
      <c r="AA35" s="83"/>
    </row>
    <row r="36" spans="1:27" ht="26.1" customHeight="1">
      <c r="A36" s="571"/>
      <c r="B36" s="572"/>
      <c r="C36" s="584"/>
      <c r="D36" s="600" t="s">
        <v>145</v>
      </c>
      <c r="E36" s="601"/>
      <c r="F36" s="601"/>
      <c r="G36" s="236" t="s">
        <v>146</v>
      </c>
      <c r="H36" s="237"/>
      <c r="I36" s="238"/>
      <c r="J36" s="226"/>
      <c r="K36" s="226"/>
      <c r="L36" s="224"/>
      <c r="M36" s="226"/>
      <c r="N36" s="226"/>
      <c r="O36" s="226"/>
      <c r="P36" s="225" t="s">
        <v>147</v>
      </c>
      <c r="Q36" s="158"/>
      <c r="AA36" s="83"/>
    </row>
    <row r="37" spans="1:27" ht="26.1" customHeight="1">
      <c r="A37" s="571"/>
      <c r="B37" s="572"/>
      <c r="C37" s="596"/>
      <c r="D37" s="241" t="s">
        <v>133</v>
      </c>
      <c r="E37" s="242"/>
      <c r="F37" s="235"/>
      <c r="G37" s="593" t="s">
        <v>148</v>
      </c>
      <c r="H37" s="594"/>
      <c r="I37" s="602"/>
      <c r="J37" s="603"/>
      <c r="K37" s="603"/>
      <c r="L37" s="603"/>
      <c r="M37" s="621" t="s">
        <v>135</v>
      </c>
      <c r="N37" s="603"/>
      <c r="O37" s="603"/>
      <c r="P37" s="594"/>
      <c r="Q37" s="158"/>
      <c r="AA37" s="83"/>
    </row>
    <row r="38" spans="1:27" ht="26.1" customHeight="1">
      <c r="A38" s="573"/>
      <c r="B38" s="574"/>
      <c r="C38" s="597"/>
      <c r="D38" s="243" t="s">
        <v>136</v>
      </c>
      <c r="E38" s="244"/>
      <c r="F38" s="245"/>
      <c r="G38" s="607" t="s">
        <v>149</v>
      </c>
      <c r="H38" s="574"/>
      <c r="I38" s="608"/>
      <c r="J38" s="609"/>
      <c r="K38" s="610"/>
      <c r="L38" s="609"/>
      <c r="M38" s="610"/>
      <c r="N38" s="609"/>
      <c r="O38" s="610" t="s">
        <v>138</v>
      </c>
      <c r="P38" s="611"/>
      <c r="Q38" s="158"/>
      <c r="AA38" s="83"/>
    </row>
    <row r="39" spans="1:27" ht="23.2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246"/>
      <c r="M39" s="158"/>
      <c r="N39" s="158"/>
      <c r="O39" s="158"/>
      <c r="P39" s="247" t="s">
        <v>150</v>
      </c>
      <c r="Q39" s="158"/>
      <c r="AA39" s="83"/>
    </row>
  </sheetData>
  <sheetProtection algorithmName="SHA-512" hashValue="kzx0u/fjfHJbZJyn0CAKrXp+zWL4dvwf8i5Ag+gyN523muVHmigyzK7/Gmt5+vevWt/N52dt1ymRZ3+BxHTckQ==" saltValue="OOJLDI+0JM1c9PAHgC+jnA==" spinCount="100000" sheet="1" objects="1" scenarios="1"/>
  <mergeCells count="65">
    <mergeCell ref="I23:J23"/>
    <mergeCell ref="K23:L23"/>
    <mergeCell ref="M23:N23"/>
    <mergeCell ref="O23:P23"/>
    <mergeCell ref="I24:J24"/>
    <mergeCell ref="K24:L24"/>
    <mergeCell ref="M24:N24"/>
    <mergeCell ref="O24:P24"/>
    <mergeCell ref="I38:J38"/>
    <mergeCell ref="K38:L38"/>
    <mergeCell ref="M38:N38"/>
    <mergeCell ref="O38:P38"/>
    <mergeCell ref="I32:L32"/>
    <mergeCell ref="M32:P32"/>
    <mergeCell ref="O33:P33"/>
    <mergeCell ref="I33:J33"/>
    <mergeCell ref="K33:L33"/>
    <mergeCell ref="M33:N33"/>
    <mergeCell ref="I37:L37"/>
    <mergeCell ref="M37:P37"/>
    <mergeCell ref="I26:J26"/>
    <mergeCell ref="K26:L26"/>
    <mergeCell ref="M26:N26"/>
    <mergeCell ref="O26:P26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D33:F33"/>
    <mergeCell ref="G33:H33"/>
    <mergeCell ref="G38:H38"/>
    <mergeCell ref="A23:B26"/>
    <mergeCell ref="C23:H23"/>
    <mergeCell ref="C24:F24"/>
    <mergeCell ref="C25:F25"/>
    <mergeCell ref="G25:H25"/>
    <mergeCell ref="C26:F26"/>
    <mergeCell ref="J16:K16"/>
    <mergeCell ref="N16:O16"/>
    <mergeCell ref="A17:B21"/>
    <mergeCell ref="G17:H20"/>
    <mergeCell ref="A7:C7"/>
    <mergeCell ref="D7:J7"/>
    <mergeCell ref="K7:L7"/>
    <mergeCell ref="M7:P7"/>
    <mergeCell ref="A8:C8"/>
    <mergeCell ref="K8:L8"/>
    <mergeCell ref="M8:P8"/>
    <mergeCell ref="I17:P17"/>
    <mergeCell ref="I18:P18"/>
    <mergeCell ref="I19:P19"/>
    <mergeCell ref="I20:O20"/>
    <mergeCell ref="I21:O21"/>
    <mergeCell ref="N1:P1"/>
    <mergeCell ref="B2:P2"/>
    <mergeCell ref="A6:C6"/>
    <mergeCell ref="D6:J6"/>
    <mergeCell ref="K6:L6"/>
    <mergeCell ref="M6:P6"/>
  </mergeCells>
  <phoneticPr fontId="5"/>
  <dataValidations count="2">
    <dataValidation type="list" allowBlank="1" showInputMessage="1" showErrorMessage="1" sqref="WVL7:WVR7 WLP7:WLV7 WBT7:WBZ7 VRX7:VSD7 VIB7:VIH7 UYF7:UYL7 UOJ7:UOP7 UEN7:UET7 TUR7:TUX7 TKV7:TLB7 TAZ7:TBF7 SRD7:SRJ7 SHH7:SHN7 RXL7:RXR7 RNP7:RNV7 RDT7:RDZ7 QTX7:QUD7 QKB7:QKH7 QAF7:QAL7 PQJ7:PQP7 PGN7:PGT7 OWR7:OWX7 OMV7:ONB7 OCZ7:ODF7 NTD7:NTJ7 NJH7:NJN7 MZL7:MZR7 MPP7:MPV7 MFT7:MFZ7 LVX7:LWD7 LMB7:LMH7 LCF7:LCL7 KSJ7:KSP7 KIN7:KIT7 JYR7:JYX7 JOV7:JPB7 JEZ7:JFF7 IVD7:IVJ7 ILH7:ILN7 IBL7:IBR7 HRP7:HRV7 HHT7:HHZ7 GXX7:GYD7 GOB7:GOH7 GEF7:GEL7 FUJ7:FUP7 FKN7:FKT7 FAR7:FAX7 EQV7:ERB7 EGZ7:EHF7 DXD7:DXJ7 DNH7:DNN7 DDL7:DDR7 CTP7:CTV7 CJT7:CJZ7 BZX7:CAD7 BQB7:BQH7 BGF7:BGL7 AWJ7:AWP7 AMN7:AMT7 ACR7:ACX7 SV7:TB7 IZ7:JF7" xr:uid="{FE3CA516-5656-4C92-B4FE-5280F9F21A9D}">
      <formula1>$AA$27:$AA$38</formula1>
    </dataValidation>
    <dataValidation type="list" allowBlank="1" showInputMessage="1" showErrorMessage="1" sqref="WVL983044:WVR983044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" xr:uid="{663710BA-1D7E-414C-BAB3-B3A236687183}">
      <formula1>$AA$28:$AA$39</formula1>
    </dataValidation>
  </dataValidations>
  <pageMargins left="0.43307086614173229" right="0.23622047244094491" top="0.39370078740157483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0F3D-5E82-4AFB-AFB7-9EBBC9F22D71}">
  <sheetPr>
    <tabColor rgb="FFFFFF00"/>
  </sheetPr>
  <dimension ref="B1:L43"/>
  <sheetViews>
    <sheetView workbookViewId="0"/>
  </sheetViews>
  <sheetFormatPr defaultRowHeight="15.75"/>
  <cols>
    <col min="1" max="1" width="2.375" style="258" customWidth="1"/>
    <col min="2" max="2" width="4.125" style="258" customWidth="1"/>
    <col min="3" max="3" width="3.5" style="258" customWidth="1"/>
    <col min="4" max="8" width="9" style="258"/>
    <col min="9" max="10" width="4.875" style="258" customWidth="1"/>
    <col min="11" max="12" width="16.25" style="258" bestFit="1" customWidth="1"/>
    <col min="13" max="16384" width="9" style="258"/>
  </cols>
  <sheetData>
    <row r="1" spans="2:12">
      <c r="K1" s="259">
        <v>45716</v>
      </c>
      <c r="L1" s="260"/>
    </row>
    <row r="3" spans="2:12" ht="48.75" customHeight="1"/>
    <row r="5" spans="2:12">
      <c r="B5" s="258" t="s">
        <v>212</v>
      </c>
    </row>
    <row r="6" spans="2:12">
      <c r="B6" s="258" t="s">
        <v>213</v>
      </c>
    </row>
    <row r="7" spans="2:12">
      <c r="B7" s="258" t="s">
        <v>214</v>
      </c>
    </row>
    <row r="10" spans="2:12">
      <c r="B10" s="261" t="s">
        <v>215</v>
      </c>
    </row>
    <row r="14" spans="2:12">
      <c r="G14" s="262" t="s">
        <v>216</v>
      </c>
      <c r="K14" s="263"/>
    </row>
    <row r="15" spans="2:12">
      <c r="F15" s="263" t="s">
        <v>217</v>
      </c>
    </row>
    <row r="21" spans="2:5">
      <c r="E21" s="264" t="s">
        <v>218</v>
      </c>
    </row>
    <row r="23" spans="2:5">
      <c r="C23" s="263" t="s">
        <v>219</v>
      </c>
      <c r="D23" s="262" t="s">
        <v>220</v>
      </c>
    </row>
    <row r="24" spans="2:5">
      <c r="C24" s="263" t="s">
        <v>221</v>
      </c>
      <c r="D24" s="262" t="s">
        <v>222</v>
      </c>
    </row>
    <row r="25" spans="2:5">
      <c r="C25" s="263"/>
      <c r="D25" s="262" t="s">
        <v>223</v>
      </c>
    </row>
    <row r="26" spans="2:5">
      <c r="C26" s="263"/>
      <c r="D26" s="262"/>
      <c r="E26" s="265" t="s">
        <v>224</v>
      </c>
    </row>
    <row r="27" spans="2:5">
      <c r="C27" s="263" t="s">
        <v>225</v>
      </c>
      <c r="D27" s="262" t="s">
        <v>226</v>
      </c>
    </row>
    <row r="28" spans="2:5" ht="31.5" customHeight="1"/>
    <row r="29" spans="2:5">
      <c r="B29" s="261" t="s">
        <v>227</v>
      </c>
    </row>
    <row r="30" spans="2:5" ht="9" customHeight="1"/>
    <row r="31" spans="2:5">
      <c r="C31" s="261" t="s">
        <v>228</v>
      </c>
    </row>
    <row r="32" spans="2:5" ht="15.75" customHeight="1"/>
    <row r="33" spans="3:12" ht="22.5" customHeight="1">
      <c r="C33" s="266" t="s">
        <v>229</v>
      </c>
    </row>
    <row r="34" spans="3:12" ht="22.5" customHeight="1">
      <c r="C34" s="266" t="s">
        <v>230</v>
      </c>
    </row>
    <row r="35" spans="3:12" ht="22.5" customHeight="1">
      <c r="C35" s="266" t="s">
        <v>231</v>
      </c>
    </row>
    <row r="37" spans="3:12">
      <c r="D37" s="267" t="s">
        <v>232</v>
      </c>
      <c r="E37" s="268"/>
      <c r="F37" s="268"/>
    </row>
    <row r="38" spans="3:12">
      <c r="D38" s="267" t="s">
        <v>233</v>
      </c>
      <c r="E38" s="268"/>
      <c r="F38" s="268"/>
    </row>
    <row r="39" spans="3:12">
      <c r="D39" s="267" t="s">
        <v>234</v>
      </c>
      <c r="E39" s="268"/>
      <c r="F39" s="268"/>
    </row>
    <row r="40" spans="3:12">
      <c r="K40" s="269" t="s">
        <v>235</v>
      </c>
    </row>
    <row r="41" spans="3:12">
      <c r="J41" s="262" t="s">
        <v>236</v>
      </c>
    </row>
    <row r="42" spans="3:12">
      <c r="J42" s="262" t="s">
        <v>237</v>
      </c>
      <c r="K42" s="268"/>
      <c r="L42" s="268"/>
    </row>
    <row r="43" spans="3:12">
      <c r="J43" s="262" t="s">
        <v>238</v>
      </c>
      <c r="K43" s="268"/>
      <c r="L43" s="268"/>
    </row>
  </sheetData>
  <sheetProtection algorithmName="SHA-512" hashValue="cwTIL55EJ8/xtdt37loPlX0q1pNhp9NDxPAFEOezYkFB/81usVJ1+TWeJuVb2rHiopb7Z+AewCrCRwPN+ZfzGA==" saltValue="IkO7vwedTgfISIjrHJtpCQ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5</v>
      </c>
      <c r="E7" s="2" t="s">
        <v>6</v>
      </c>
    </row>
    <row r="8" spans="1:5" ht="27.75" customHeight="1">
      <c r="D8" s="3">
        <v>200</v>
      </c>
      <c r="E8" s="4" t="s">
        <v>34</v>
      </c>
    </row>
    <row r="9" spans="1:5" ht="30.75" customHeight="1">
      <c r="D9" s="3">
        <v>202</v>
      </c>
      <c r="E9" s="4" t="s">
        <v>7</v>
      </c>
    </row>
    <row r="10" spans="1:5" ht="30.75" customHeight="1">
      <c r="D10" s="3">
        <v>203</v>
      </c>
      <c r="E10" s="4" t="s">
        <v>8</v>
      </c>
    </row>
    <row r="11" spans="1:5" ht="30.75" customHeight="1">
      <c r="D11" s="3">
        <v>204</v>
      </c>
      <c r="E11" s="4" t="s">
        <v>9</v>
      </c>
    </row>
    <row r="12" spans="1:5" ht="30.75" customHeight="1">
      <c r="D12" s="3">
        <v>205</v>
      </c>
      <c r="E12" s="4" t="s">
        <v>10</v>
      </c>
    </row>
    <row r="13" spans="1:5" ht="30.75" customHeight="1">
      <c r="D13" s="3">
        <v>206</v>
      </c>
      <c r="E13" s="4" t="s">
        <v>11</v>
      </c>
    </row>
    <row r="14" spans="1:5" ht="30.75" customHeight="1">
      <c r="D14" s="3">
        <v>207</v>
      </c>
      <c r="E14" s="4" t="s">
        <v>12</v>
      </c>
    </row>
    <row r="15" spans="1:5" ht="30.75" customHeight="1">
      <c r="D15" s="3">
        <v>209</v>
      </c>
      <c r="E15" s="4" t="s">
        <v>16</v>
      </c>
    </row>
    <row r="16" spans="1:5" ht="30.75" customHeight="1">
      <c r="D16" s="3">
        <v>211</v>
      </c>
      <c r="E16" s="6" t="s">
        <v>17</v>
      </c>
    </row>
    <row r="17" spans="4:5" ht="30.75" customHeight="1">
      <c r="D17" s="3">
        <v>212</v>
      </c>
      <c r="E17" s="6" t="s">
        <v>18</v>
      </c>
    </row>
    <row r="18" spans="4:5" ht="30.75" customHeight="1">
      <c r="D18" s="3">
        <v>214</v>
      </c>
      <c r="E18" s="6" t="s">
        <v>19</v>
      </c>
    </row>
    <row r="19" spans="4:5" ht="30.75" customHeight="1">
      <c r="D19" s="8">
        <v>215</v>
      </c>
      <c r="E19" s="9" t="s">
        <v>20</v>
      </c>
    </row>
    <row r="20" spans="4:5" ht="30.75" customHeight="1">
      <c r="D20" s="3">
        <v>233</v>
      </c>
      <c r="E20" s="6" t="s">
        <v>22</v>
      </c>
    </row>
    <row r="21" spans="4:5" ht="30.75" customHeight="1">
      <c r="D21" s="3">
        <v>235</v>
      </c>
      <c r="E21" s="6" t="s">
        <v>23</v>
      </c>
    </row>
    <row r="22" spans="4:5" ht="30.75" customHeight="1">
      <c r="D22" s="3">
        <v>237</v>
      </c>
      <c r="E22" s="7" t="s">
        <v>24</v>
      </c>
    </row>
    <row r="23" spans="4:5" ht="30.75" customHeight="1">
      <c r="D23" s="3">
        <v>238</v>
      </c>
      <c r="E23" s="6" t="s">
        <v>25</v>
      </c>
    </row>
    <row r="24" spans="4:5" ht="30.75" customHeight="1">
      <c r="D24" s="3">
        <v>239</v>
      </c>
      <c r="E24" s="6" t="s">
        <v>26</v>
      </c>
    </row>
    <row r="25" spans="4:5" ht="30.75" customHeight="1">
      <c r="D25" s="3">
        <v>241</v>
      </c>
      <c r="E25" s="5" t="s">
        <v>33</v>
      </c>
    </row>
    <row r="26" spans="4:5" ht="30.75" customHeight="1">
      <c r="D26" s="3">
        <v>242</v>
      </c>
      <c r="E26" s="4" t="s">
        <v>13</v>
      </c>
    </row>
    <row r="27" spans="4:5" ht="30.75" customHeight="1">
      <c r="D27" s="3">
        <v>246</v>
      </c>
      <c r="E27" s="4" t="s">
        <v>14</v>
      </c>
    </row>
    <row r="28" spans="4:5" ht="30.75" customHeight="1">
      <c r="D28" s="3">
        <v>247</v>
      </c>
      <c r="E28" s="4" t="s">
        <v>15</v>
      </c>
    </row>
    <row r="29" spans="4:5" ht="30.75" customHeight="1">
      <c r="D29" s="3">
        <v>251</v>
      </c>
      <c r="E29" s="6" t="s">
        <v>27</v>
      </c>
    </row>
    <row r="30" spans="4:5" ht="30.75" customHeight="1">
      <c r="D30" s="3">
        <v>256</v>
      </c>
      <c r="E30" s="6" t="s">
        <v>21</v>
      </c>
    </row>
    <row r="31" spans="4:5" ht="30.75" customHeight="1">
      <c r="D31" s="3">
        <v>260</v>
      </c>
      <c r="E31" s="6" t="s">
        <v>28</v>
      </c>
    </row>
    <row r="32" spans="4:5" ht="30.75" customHeight="1">
      <c r="D32" s="3">
        <v>279</v>
      </c>
      <c r="E32" s="6" t="s">
        <v>29</v>
      </c>
    </row>
    <row r="33" spans="4:5" ht="30.75" customHeight="1">
      <c r="D33" s="3">
        <v>281</v>
      </c>
      <c r="E33" s="6" t="s">
        <v>30</v>
      </c>
    </row>
    <row r="34" spans="4:5" ht="30.75" customHeight="1">
      <c r="D34" s="3">
        <v>288</v>
      </c>
      <c r="E34" s="6" t="s">
        <v>31</v>
      </c>
    </row>
    <row r="35" spans="4:5" ht="30.75" customHeight="1">
      <c r="D35" s="3">
        <v>299</v>
      </c>
      <c r="E35" s="6" t="s">
        <v>32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アスファルト試験依頼書</vt:lpstr>
      <vt:lpstr>データシート1～2</vt:lpstr>
      <vt:lpstr>データシート3～4</vt:lpstr>
      <vt:lpstr>データシート5～6</vt:lpstr>
      <vt:lpstr>データシート7</vt:lpstr>
      <vt:lpstr>受付方法等</vt:lpstr>
      <vt:lpstr>工場コード</vt:lpstr>
      <vt:lpstr>アスファルト試験依頼書!Print_Area</vt:lpstr>
      <vt:lpstr>'データシート1～2'!Print_Area</vt:lpstr>
      <vt:lpstr>'データシート3～4'!Print_Area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2025-02-17T07:44:30Z</cp:lastPrinted>
  <dcterms:created xsi:type="dcterms:W3CDTF">2008-05-22T06:31:50Z</dcterms:created>
  <dcterms:modified xsi:type="dcterms:W3CDTF">2025-02-28T00:48:34Z</dcterms:modified>
</cp:coreProperties>
</file>