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E2C1CA4E-1D28-4D70-9278-07E56FB96D15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入力（依頼書）" sheetId="2" r:id="rId1"/>
    <sheet name="受付方法等" sheetId="11" r:id="rId2"/>
  </sheets>
  <definedNames>
    <definedName name="_xlnm.Print_Area" localSheetId="0">'入力（依頼書）'!$A$1:$AC$114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5" i="2" l="1"/>
  <c r="H96" i="2"/>
  <c r="Y41" i="2"/>
  <c r="Y97" i="2" s="1"/>
  <c r="W41" i="2"/>
  <c r="W97" i="2" s="1"/>
  <c r="X41" i="2" l="1"/>
  <c r="T95" i="2" l="1"/>
  <c r="AC92" i="2"/>
  <c r="Q91" i="2"/>
  <c r="F90" i="2"/>
  <c r="F87" i="2"/>
  <c r="V85" i="2"/>
  <c r="F82" i="2"/>
  <c r="M79" i="2"/>
  <c r="J79" i="2"/>
  <c r="K79" i="2"/>
  <c r="I79" i="2"/>
  <c r="F77" i="2"/>
  <c r="F76" i="2"/>
  <c r="F75" i="2"/>
  <c r="F74" i="2"/>
  <c r="N71" i="2"/>
  <c r="N70" i="2"/>
  <c r="N69" i="2"/>
  <c r="N66" i="2"/>
  <c r="N65" i="2"/>
  <c r="N64" i="2"/>
  <c r="F70" i="2"/>
  <c r="E70" i="2"/>
  <c r="D70" i="2"/>
  <c r="C70" i="2"/>
  <c r="B70" i="2"/>
  <c r="F65" i="2"/>
  <c r="E65" i="2"/>
  <c r="D65" i="2"/>
  <c r="C65" i="2"/>
  <c r="B65" i="2"/>
  <c r="Y39" i="2"/>
  <c r="Y42" i="2" l="1"/>
  <c r="Y43" i="2" s="1"/>
  <c r="Y99" i="2" s="1"/>
  <c r="Y95" i="2"/>
  <c r="Y98" i="2" l="1"/>
  <c r="Y44" i="2"/>
  <c r="Y10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M2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工場名</t>
        </r>
      </text>
    </comment>
    <comment ref="F3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  <comment ref="M79" authorId="0" shapeId="0" xr:uid="{F416CFAC-3A10-43CC-9767-B3976DB2BB50}">
      <text>
        <r>
          <rPr>
            <b/>
            <sz val="9"/>
            <color indexed="81"/>
            <rFont val="MS P ゴシック"/>
            <family val="3"/>
            <charset val="128"/>
          </rPr>
          <t>工場名</t>
        </r>
      </text>
    </comment>
  </commentList>
</comments>
</file>

<file path=xl/sharedStrings.xml><?xml version="1.0" encoding="utf-8"?>
<sst xmlns="http://schemas.openxmlformats.org/spreadsheetml/2006/main" count="149" uniqueCount="88">
  <si>
    <t>公益財団法人鳥取県建設技術センタ－代表理事　様</t>
    <rPh sb="0" eb="2">
      <t>コウエキ</t>
    </rPh>
    <rPh sb="17" eb="19">
      <t>ダイヒョウ</t>
    </rPh>
    <rPh sb="22" eb="23">
      <t>サマ</t>
    </rPh>
    <phoneticPr fontId="5"/>
  </si>
  <si>
    <t>種類・呼び方等</t>
  </si>
  <si>
    <t>試験完了予定日</t>
    <rPh sb="0" eb="2">
      <t>シケン</t>
    </rPh>
    <rPh sb="2" eb="4">
      <t>カンリョウ</t>
    </rPh>
    <rPh sb="4" eb="7">
      <t>ヨテイビ</t>
    </rPh>
    <phoneticPr fontId="5"/>
  </si>
  <si>
    <t>試験問合わせ先 （0858）26-6377　</t>
    <rPh sb="6" eb="7">
      <t>サキ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</si>
  <si>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</si>
  <si>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　　つぎのとおり、材料試験を依頼します。</t>
    <rPh sb="9" eb="11">
      <t>ザイリョウ</t>
    </rPh>
    <rPh sb="11" eb="13">
      <t>シケン</t>
    </rPh>
    <rPh sb="14" eb="16">
      <t>イライ</t>
    </rPh>
    <phoneticPr fontId="4"/>
  </si>
  <si>
    <t>会社名・氏名</t>
    <rPh sb="0" eb="3">
      <t>カイシャメイ</t>
    </rPh>
    <rPh sb="4" eb="6">
      <t>シメイ</t>
    </rPh>
    <phoneticPr fontId="7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</si>
  <si>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7"/>
  </si>
  <si>
    <r>
      <t>　公益財団法人鳥取県建設技術センター　　</t>
    </r>
    <r>
      <rPr>
        <sz val="10"/>
        <color indexed="8"/>
        <rFont val="ＭＳ Ｐゴシック"/>
        <family val="3"/>
        <charset val="128"/>
      </rPr>
      <t>登録番号　</t>
    </r>
    <r>
      <rPr>
        <sz val="10"/>
        <color indexed="8"/>
        <rFont val="Calibri"/>
        <family val="2"/>
      </rPr>
      <t>T7270005004830</t>
    </r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</si>
  <si>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7"/>
  </si>
  <si>
    <t>長さ変化測定（乾燥収縮試験）依頼書（請求明細書）</t>
  </si>
  <si>
    <t>工　事　名</t>
  </si>
  <si>
    <t>工事場所</t>
  </si>
  <si>
    <t>指定事項等</t>
  </si>
  <si>
    <t>製造所名</t>
  </si>
  <si>
    <t>混和剤の種類</t>
  </si>
  <si>
    <t>基長測定後の測定日</t>
  </si>
  <si>
    <t>備考</t>
    <rPh sb="0" eb="2">
      <t>ビコウ</t>
    </rPh>
    <phoneticPr fontId="5"/>
  </si>
  <si>
    <t>協議事項</t>
    <rPh sb="0" eb="4">
      <t>キョウギジコウ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</si>
  <si>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</si>
  <si>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供試体寸法</t>
  </si>
  <si>
    <t>JISA1129-2</t>
  </si>
  <si>
    <t>１0×１0×40ｃｍ</t>
  </si>
  <si>
    <t>⑲</t>
  </si>
  <si>
    <t>分類</t>
    <rPh sb="0" eb="2">
      <t>ブンルイ</t>
    </rPh>
    <phoneticPr fontId="5"/>
  </si>
  <si>
    <t>試験種別</t>
    <rPh sb="0" eb="4">
      <t>シケンシュベツ</t>
    </rPh>
    <phoneticPr fontId="5"/>
  </si>
  <si>
    <t>基長測定</t>
    <rPh sb="0" eb="1">
      <t>モト</t>
    </rPh>
    <rPh sb="1" eb="2">
      <t>チョウ</t>
    </rPh>
    <rPh sb="2" eb="4">
      <t>ソクテイ</t>
    </rPh>
    <phoneticPr fontId="5"/>
  </si>
  <si>
    <t>までの養生</t>
    <rPh sb="3" eb="5">
      <t>ヨウジョウ</t>
    </rPh>
    <phoneticPr fontId="5"/>
  </si>
  <si>
    <t>（</t>
    <phoneticPr fontId="5"/>
  </si>
  <si>
    <t>）</t>
    <phoneticPr fontId="5"/>
  </si>
  <si>
    <t>保存期間が１週,４週及び８週並びに３ヶ月、6ヶ月,９ヶ月及び１２ヶ月になったとき</t>
    <phoneticPr fontId="5"/>
  </si>
  <si>
    <t>別途、配合計画書又は配合報告書をご提出ください。</t>
    <phoneticPr fontId="5"/>
  </si>
  <si>
    <t>長さ変化測定
（乾燥収縮試験）</t>
    <phoneticPr fontId="5"/>
  </si>
  <si>
    <t>JIS</t>
    <phoneticPr fontId="5"/>
  </si>
  <si>
    <t>番号</t>
    <rPh sb="0" eb="2">
      <t>バンゴウ</t>
    </rPh>
    <phoneticPr fontId="5"/>
  </si>
  <si>
    <t>（１本当り）</t>
    <rPh sb="2" eb="3">
      <t>ホン</t>
    </rPh>
    <rPh sb="3" eb="4">
      <t>アタ</t>
    </rPh>
    <phoneticPr fontId="5"/>
  </si>
  <si>
    <t>数量</t>
    <rPh sb="0" eb="2">
      <t>スウリョウ</t>
    </rPh>
    <phoneticPr fontId="5"/>
  </si>
  <si>
    <t>金額（円）</t>
    <rPh sb="0" eb="2">
      <t>キンガク</t>
    </rPh>
    <rPh sb="3" eb="4">
      <t>エン</t>
    </rPh>
    <phoneticPr fontId="5"/>
  </si>
  <si>
    <t>（様式　受付１2-1）
伺　試験依頼書により実施してよろしいか</t>
    <phoneticPr fontId="5"/>
  </si>
  <si>
    <t>受入者</t>
    <rPh sb="0" eb="3">
      <t>ウケイレシャ</t>
    </rPh>
    <phoneticPr fontId="5"/>
  </si>
  <si>
    <t>　□コンクリ－トの種類およびデ－タ</t>
    <phoneticPr fontId="5"/>
  </si>
  <si>
    <t>供試体の作製日</t>
    <phoneticPr fontId="5"/>
  </si>
  <si>
    <t>長さ変化測定（乾燥収縮試験）依頼書（請求明細書）（依頼者控）</t>
    <phoneticPr fontId="5"/>
  </si>
  <si>
    <t>受任者（コード番号）</t>
    <rPh sb="0" eb="3">
      <t>ジュニンシャ</t>
    </rPh>
    <rPh sb="7" eb="9">
      <t>バンゴウ</t>
    </rPh>
    <phoneticPr fontId="5"/>
  </si>
  <si>
    <t>（様式　受付１2-2）</t>
    <phoneticPr fontId="5"/>
  </si>
  <si>
    <t>金額（円）</t>
    <phoneticPr fontId="5"/>
  </si>
  <si>
    <t>令和6年7月1日改定</t>
    <rPh sb="0" eb="1">
      <t>レイワ</t>
    </rPh>
    <rPh sb="3" eb="4">
      <t>ネン</t>
    </rPh>
    <rPh sb="6" eb="7">
      <t>ニチ</t>
    </rPh>
    <rPh sb="8" eb="10">
      <t>カイテイ</t>
    </rPh>
    <phoneticPr fontId="5"/>
  </si>
  <si>
    <t>（保管期間10年）</t>
    <rPh sb="1" eb="3">
      <t>ホカン</t>
    </rPh>
    <rPh sb="3" eb="5">
      <t>キカン</t>
    </rPh>
    <rPh sb="7" eb="8">
      <t>ネン</t>
    </rPh>
    <phoneticPr fontId="5"/>
  </si>
  <si>
    <t>消費税額(税率10%)</t>
    <phoneticPr fontId="5"/>
  </si>
  <si>
    <t>合計（税込）</t>
    <phoneticPr fontId="5"/>
  </si>
  <si>
    <t xml:space="preserve"> b. 成績書の追加発行部数(b=a-1)</t>
    <phoneticPr fontId="5"/>
  </si>
  <si>
    <t>追加発行手数料</t>
    <phoneticPr fontId="5"/>
  </si>
  <si>
    <t>部</t>
    <rPh sb="0" eb="1">
      <t>ブ</t>
    </rPh>
    <phoneticPr fontId="5"/>
  </si>
  <si>
    <t>-</t>
  </si>
  <si>
    <t xml:space="preserve"> a. 成績書の必要部数</t>
  </si>
  <si>
    <t xml:space="preserve"> a. 成績書の必要部数</t>
    <phoneticPr fontId="5"/>
  </si>
  <si>
    <t>試験手数料</t>
    <rPh sb="0" eb="2">
      <t>シケン</t>
    </rPh>
    <rPh sb="2" eb="5">
      <t>テスウリョウ</t>
    </rPh>
    <phoneticPr fontId="5"/>
  </si>
  <si>
    <t>※成績書（１部目）の手数料は、試験手数料に含んでいます。</t>
    <phoneticPr fontId="5"/>
  </si>
  <si>
    <t>手数料（税抜）</t>
    <rPh sb="0" eb="3">
      <t>テスウリョウ</t>
    </rPh>
    <rPh sb="4" eb="6">
      <t>ゼイヌ</t>
    </rPh>
    <phoneticPr fontId="5"/>
  </si>
  <si>
    <t>小　計（税抜）</t>
    <rPh sb="0" eb="1">
      <t>ショウ</t>
    </rPh>
    <rPh sb="2" eb="3">
      <t>ケイ</t>
    </rPh>
    <rPh sb="4" eb="6">
      <t>ゼイヌ</t>
    </rPh>
    <phoneticPr fontId="5"/>
  </si>
  <si>
    <t>受付番号</t>
    <rPh sb="0" eb="2">
      <t>ウケツケ</t>
    </rPh>
    <rPh sb="2" eb="4">
      <t>バンゴウ</t>
    </rPh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</si>
  <si>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29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</si>
  <si>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29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</si>
  <si>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29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</si>
  <si>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</si>
  <si>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29"/>
  </si>
  <si>
    <t>（注１）</t>
    <rPh sb="1" eb="2">
      <t>チュウ</t>
    </rPh>
    <phoneticPr fontId="29"/>
  </si>
  <si>
    <t>（注３）</t>
    <rPh sb="1" eb="2">
      <t>チュウ</t>
    </rPh>
    <phoneticPr fontId="29"/>
  </si>
  <si>
    <t>注１</t>
    <rPh sb="0" eb="1">
      <t>チュウ</t>
    </rPh>
    <phoneticPr fontId="26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</si>
  <si>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26"/>
  </si>
  <si>
    <t>注２</t>
    <rPh sb="0" eb="1">
      <t>チュウ</t>
    </rPh>
    <phoneticPr fontId="26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</si>
  <si>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26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</si>
  <si>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26"/>
  </si>
  <si>
    <t>（例：250220001-006）</t>
    <rPh sb="1" eb="2">
      <t>レイ</t>
    </rPh>
    <phoneticPr fontId="29"/>
  </si>
  <si>
    <t>注３</t>
    <rPh sb="0" eb="1">
      <t>チュウ</t>
    </rPh>
    <phoneticPr fontId="26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</si>
  <si>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26"/>
  </si>
  <si>
    <t>●振込先</t>
    <rPh sb="1" eb="4">
      <t>フリコミサキ</t>
    </rPh>
    <phoneticPr fontId="29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</si>
  <si>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29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</si>
  <si>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29"/>
  </si>
  <si>
    <t>公益財団法人鳥取県建設技術センター</t>
    <rPh sb="0" eb="17">
      <t>コウエキ</t>
    </rPh>
    <phoneticPr fontId="29"/>
  </si>
  <si>
    <t>ザイ）トットリケンケンセツギジュツセンター</t>
    <phoneticPr fontId="29"/>
  </si>
  <si>
    <t>※　その他金融機関からの振込には、所定の振込手数料が必要です。</t>
    <phoneticPr fontId="5"/>
  </si>
  <si>
    <t>※　振込手数料は、お客様負担となりますので、予めご了承ください。</t>
    <phoneticPr fontId="5"/>
  </si>
  <si>
    <t>※　振込の控をもって領収書に代えさせていただきます。</t>
    <phoneticPr fontId="5"/>
  </si>
  <si>
    <t>公益財団法人鳥取県建設技術センター</t>
    <rPh sb="0" eb="17">
      <t>コウエキ</t>
    </rPh>
    <phoneticPr fontId="5"/>
  </si>
  <si>
    <t>材料試験課</t>
    <rPh sb="0" eb="2">
      <t>ザイリョウ</t>
    </rPh>
    <rPh sb="2" eb="5">
      <t>シケンカ</t>
    </rPh>
    <phoneticPr fontId="29"/>
  </si>
  <si>
    <t>　電話　0858-26-6377</t>
    <rPh sb="1" eb="3">
      <t>デンワ</t>
    </rPh>
    <phoneticPr fontId="29"/>
  </si>
  <si>
    <t>　FAX　0858-26-6052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</si>
</sst>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0;0;"/>
    <numFmt numFmtId="178" formatCode="#,###_);[Red]\(\-#,###\)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2" borderId="47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/>
    </xf>
    <xf numFmtId="0" fontId="4" fillId="2" borderId="4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4" fillId="2" borderId="21" xfId="0" applyFont="1" applyFill="1" applyBorder="1" applyAlignment="1" applyProtection="1">
      <alignment horizontal="right" vertical="center"/>
      <protection hidden="1"/>
    </xf>
    <xf numFmtId="0" fontId="4" fillId="2" borderId="35" xfId="0" applyFont="1" applyFill="1" applyBorder="1" applyAlignment="1" applyProtection="1">
      <alignment vertical="center"/>
      <protection hidden="1"/>
    </xf>
    <xf numFmtId="0" fontId="4" fillId="2" borderId="21" xfId="0" applyFont="1" applyFill="1" applyBorder="1" applyAlignment="1" applyProtection="1">
      <alignment vertical="center"/>
      <protection hidden="1"/>
    </xf>
    <xf numFmtId="0" fontId="4" fillId="2" borderId="36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>
      <alignment horizontal="right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8" fillId="2" borderId="19" xfId="0" applyFont="1" applyFill="1" applyBorder="1" applyAlignment="1">
      <alignment horizontal="left" vertical="center"/>
    </xf>
    <xf numFmtId="178" fontId="4" fillId="2" borderId="18" xfId="1" applyNumberFormat="1" applyFont="1" applyFill="1" applyBorder="1" applyAlignment="1" applyProtection="1">
      <alignment vertical="center"/>
      <protection hidden="1"/>
    </xf>
    <xf numFmtId="178" fontId="4" fillId="2" borderId="19" xfId="1" applyNumberFormat="1" applyFont="1" applyFill="1" applyBorder="1" applyAlignment="1" applyProtection="1">
      <alignment vertical="center"/>
      <protection hidden="1"/>
    </xf>
    <xf numFmtId="178" fontId="4" fillId="2" borderId="20" xfId="1" applyNumberFormat="1" applyFont="1" applyFill="1" applyBorder="1" applyAlignment="1" applyProtection="1">
      <alignment vertical="center"/>
      <protection hidden="1"/>
    </xf>
    <xf numFmtId="0" fontId="22" fillId="2" borderId="32" xfId="0" applyFont="1" applyFill="1" applyBorder="1" applyAlignment="1">
      <alignment vertical="center"/>
    </xf>
    <xf numFmtId="0" fontId="25" fillId="2" borderId="60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25" fillId="0" borderId="66" xfId="0" applyFont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vertical="center"/>
      <protection hidden="1"/>
    </xf>
    <xf numFmtId="0" fontId="8" fillId="2" borderId="19" xfId="0" applyFont="1" applyFill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49" fontId="21" fillId="2" borderId="35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vertical="center"/>
      <protection hidden="1"/>
    </xf>
    <xf numFmtId="0" fontId="23" fillId="2" borderId="35" xfId="0" applyFont="1" applyFill="1" applyBorder="1" applyAlignment="1" applyProtection="1">
      <alignment vertical="center" wrapText="1"/>
      <protection hidden="1"/>
    </xf>
    <xf numFmtId="0" fontId="8" fillId="2" borderId="35" xfId="0" applyFont="1" applyFill="1" applyBorder="1" applyAlignment="1" applyProtection="1">
      <alignment vertical="center" wrapText="1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/>
      <protection hidden="1"/>
    </xf>
    <xf numFmtId="0" fontId="8" fillId="2" borderId="46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2" fillId="2" borderId="0" xfId="0" applyFont="1" applyFill="1"/>
    <xf numFmtId="0" fontId="6" fillId="2" borderId="0" xfId="0" applyFont="1" applyFill="1" applyAlignment="1">
      <alignment wrapText="1"/>
    </xf>
    <xf numFmtId="38" fontId="4" fillId="2" borderId="4" xfId="1" applyFont="1" applyFill="1" applyBorder="1" applyAlignment="1" applyProtection="1">
      <alignment horizontal="right" vertical="center"/>
      <protection hidden="1"/>
    </xf>
    <xf numFmtId="38" fontId="4" fillId="2" borderId="27" xfId="1" applyFont="1" applyFill="1" applyBorder="1" applyAlignment="1" applyProtection="1">
      <alignment horizontal="right" vertical="center"/>
      <protection hidden="1"/>
    </xf>
    <xf numFmtId="0" fontId="4" fillId="2" borderId="55" xfId="0" applyFont="1" applyFill="1" applyBorder="1" applyAlignment="1" applyProtection="1">
      <alignment horizontal="center" vertical="center"/>
      <protection hidden="1"/>
    </xf>
    <xf numFmtId="0" fontId="25" fillId="2" borderId="48" xfId="0" applyFont="1" applyFill="1" applyBorder="1" applyAlignment="1" applyProtection="1">
      <alignment horizontal="center" vertical="center" shrinkToFit="1"/>
      <protection hidden="1"/>
    </xf>
    <xf numFmtId="0" fontId="25" fillId="2" borderId="49" xfId="0" applyFont="1" applyFill="1" applyBorder="1" applyAlignment="1" applyProtection="1">
      <alignment horizontal="center" vertical="center" shrinkToFit="1"/>
      <protection hidden="1"/>
    </xf>
    <xf numFmtId="0" fontId="25" fillId="2" borderId="57" xfId="0" applyFont="1" applyFill="1" applyBorder="1" applyAlignment="1" applyProtection="1">
      <alignment horizontal="center" vertical="center" shrinkToFit="1"/>
      <protection hidden="1"/>
    </xf>
    <xf numFmtId="0" fontId="23" fillId="2" borderId="58" xfId="0" applyFont="1" applyFill="1" applyBorder="1" applyAlignment="1" applyProtection="1">
      <alignment horizontal="center" vertical="center"/>
      <protection hidden="1"/>
    </xf>
    <xf numFmtId="0" fontId="23" fillId="2" borderId="23" xfId="0" applyFont="1" applyFill="1" applyBorder="1" applyAlignment="1" applyProtection="1">
      <alignment horizontal="center" vertical="center"/>
      <protection hidden="1"/>
    </xf>
    <xf numFmtId="0" fontId="23" fillId="2" borderId="44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178" fontId="4" fillId="2" borderId="58" xfId="1" applyNumberFormat="1" applyFont="1" applyFill="1" applyBorder="1" applyAlignment="1" applyProtection="1">
      <alignment horizontal="right" vertical="center"/>
      <protection hidden="1"/>
    </xf>
    <xf numFmtId="178" fontId="4" fillId="2" borderId="23" xfId="1" applyNumberFormat="1" applyFont="1" applyFill="1" applyBorder="1" applyAlignment="1" applyProtection="1">
      <alignment horizontal="right" vertical="center"/>
      <protection hidden="1"/>
    </xf>
    <xf numFmtId="178" fontId="4" fillId="2" borderId="24" xfId="1" applyNumberFormat="1" applyFont="1" applyFill="1" applyBorder="1" applyAlignment="1" applyProtection="1">
      <alignment horizontal="right" vertical="center"/>
      <protection hidden="1"/>
    </xf>
    <xf numFmtId="0" fontId="8" fillId="2" borderId="51" xfId="0" applyFont="1" applyFill="1" applyBorder="1" applyAlignment="1" applyProtection="1">
      <alignment horizontal="center" vertical="center"/>
      <protection hidden="1"/>
    </xf>
    <xf numFmtId="0" fontId="8" fillId="2" borderId="52" xfId="0" applyFont="1" applyFill="1" applyBorder="1" applyAlignment="1" applyProtection="1">
      <alignment horizontal="center" vertical="center"/>
      <protection hidden="1"/>
    </xf>
    <xf numFmtId="0" fontId="8" fillId="2" borderId="56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38" fontId="4" fillId="2" borderId="18" xfId="1" applyFont="1" applyFill="1" applyBorder="1" applyAlignment="1" applyProtection="1">
      <alignment vertical="center"/>
      <protection hidden="1"/>
    </xf>
    <xf numFmtId="38" fontId="4" fillId="2" borderId="19" xfId="1" applyFont="1" applyFill="1" applyBorder="1" applyAlignment="1" applyProtection="1">
      <alignment vertical="center"/>
      <protection hidden="1"/>
    </xf>
    <xf numFmtId="38" fontId="4" fillId="2" borderId="17" xfId="1" applyFont="1" applyFill="1" applyBorder="1" applyAlignment="1" applyProtection="1">
      <alignment vertical="center"/>
      <protection hidden="1"/>
    </xf>
    <xf numFmtId="38" fontId="4" fillId="2" borderId="58" xfId="1" applyFont="1" applyFill="1" applyBorder="1" applyAlignment="1" applyProtection="1">
      <alignment vertical="center"/>
      <protection hidden="1"/>
    </xf>
    <xf numFmtId="38" fontId="4" fillId="2" borderId="23" xfId="1" applyFont="1" applyFill="1" applyBorder="1" applyAlignment="1" applyProtection="1">
      <alignment vertical="center"/>
      <protection hidden="1"/>
    </xf>
    <xf numFmtId="38" fontId="4" fillId="2" borderId="44" xfId="1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23" fillId="2" borderId="19" xfId="0" applyFont="1" applyFill="1" applyBorder="1" applyAlignment="1" applyProtection="1">
      <alignment vertical="center"/>
      <protection hidden="1"/>
    </xf>
    <xf numFmtId="0" fontId="23" fillId="2" borderId="17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>
      <alignment horizontal="right" vertical="center" wrapText="1"/>
    </xf>
    <xf numFmtId="38" fontId="4" fillId="2" borderId="35" xfId="1" applyFont="1" applyFill="1" applyBorder="1" applyAlignment="1" applyProtection="1">
      <alignment horizontal="right" vertical="center"/>
      <protection hidden="1"/>
    </xf>
    <xf numFmtId="38" fontId="4" fillId="2" borderId="36" xfId="1" applyFont="1" applyFill="1" applyBorder="1" applyAlignment="1" applyProtection="1">
      <alignment horizontal="right" vertical="center"/>
      <protection hidden="1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8" fontId="4" fillId="2" borderId="19" xfId="1" applyNumberFormat="1" applyFont="1" applyFill="1" applyBorder="1" applyAlignment="1" applyProtection="1">
      <alignment horizontal="right" vertical="center"/>
      <protection hidden="1"/>
    </xf>
    <xf numFmtId="178" fontId="4" fillId="2" borderId="20" xfId="1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25" xfId="0" applyFont="1" applyFill="1" applyBorder="1" applyAlignment="1">
      <alignment horizontal="distributed" vertical="center"/>
    </xf>
    <xf numFmtId="0" fontId="8" fillId="2" borderId="28" xfId="0" applyFont="1" applyFill="1" applyBorder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8" fillId="2" borderId="29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8" fillId="2" borderId="32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distributed" vertical="center"/>
    </xf>
    <xf numFmtId="0" fontId="8" fillId="2" borderId="30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 indent="1"/>
    </xf>
    <xf numFmtId="0" fontId="8" fillId="2" borderId="4" xfId="0" applyFont="1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center" indent="1"/>
    </xf>
    <xf numFmtId="0" fontId="8" fillId="2" borderId="8" xfId="0" applyFont="1" applyFill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distributed" vertical="center" indent="1"/>
    </xf>
    <xf numFmtId="0" fontId="8" fillId="2" borderId="30" xfId="0" applyFont="1" applyFill="1" applyBorder="1" applyAlignment="1">
      <alignment horizontal="distributed" vertical="center" indent="1"/>
    </xf>
    <xf numFmtId="0" fontId="22" fillId="0" borderId="26" xfId="0" applyFont="1" applyBorder="1" applyAlignment="1" applyProtection="1">
      <alignment horizontal="left" vertical="center" indent="1"/>
      <protection locked="0"/>
    </xf>
    <xf numFmtId="0" fontId="22" fillId="0" borderId="4" xfId="0" applyFont="1" applyBorder="1" applyAlignment="1" applyProtection="1">
      <alignment horizontal="left" vertical="center" indent="1"/>
      <protection locked="0"/>
    </xf>
    <xf numFmtId="0" fontId="22" fillId="0" borderId="27" xfId="0" applyFont="1" applyBorder="1" applyAlignment="1" applyProtection="1">
      <alignment horizontal="left" vertical="center" indent="1"/>
      <protection locked="0"/>
    </xf>
    <xf numFmtId="0" fontId="22" fillId="0" borderId="14" xfId="0" applyFont="1" applyBorder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15" xfId="0" applyFont="1" applyBorder="1" applyAlignment="1" applyProtection="1">
      <alignment horizontal="left" vertical="center" inden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>
      <alignment horizontal="distributed" vertical="center" indent="1"/>
    </xf>
    <xf numFmtId="0" fontId="8" fillId="2" borderId="19" xfId="0" applyFont="1" applyFill="1" applyBorder="1" applyAlignment="1">
      <alignment horizontal="distributed" vertical="center" indent="1"/>
    </xf>
    <xf numFmtId="0" fontId="8" fillId="2" borderId="17" xfId="0" applyFont="1" applyFill="1" applyBorder="1" applyAlignment="1">
      <alignment horizontal="distributed" vertical="center" indent="1"/>
    </xf>
    <xf numFmtId="0" fontId="8" fillId="2" borderId="28" xfId="0" applyFont="1" applyFill="1" applyBorder="1" applyAlignment="1" applyProtection="1">
      <alignment horizontal="distributed" vertical="center" indent="1"/>
      <protection hidden="1"/>
    </xf>
    <xf numFmtId="0" fontId="8" fillId="2" borderId="0" xfId="0" applyFont="1" applyFill="1" applyAlignment="1" applyProtection="1">
      <alignment horizontal="distributed" vertical="center" indent="1"/>
      <protection hidden="1"/>
    </xf>
    <xf numFmtId="0" fontId="8" fillId="2" borderId="29" xfId="0" applyFont="1" applyFill="1" applyBorder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>
      <alignment horizontal="distributed" vertical="center" indent="1"/>
    </xf>
    <xf numFmtId="0" fontId="8" fillId="2" borderId="32" xfId="0" applyFont="1" applyFill="1" applyBorder="1" applyAlignment="1">
      <alignment horizontal="distributed" vertical="center" indent="1"/>
    </xf>
    <xf numFmtId="0" fontId="8" fillId="2" borderId="13" xfId="0" applyFont="1" applyFill="1" applyBorder="1" applyAlignment="1">
      <alignment horizontal="distributed" vertical="center" indent="1"/>
    </xf>
    <xf numFmtId="0" fontId="4" fillId="2" borderId="3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distributed" vertical="center" indent="1"/>
    </xf>
    <xf numFmtId="0" fontId="4" fillId="2" borderId="62" xfId="0" applyFont="1" applyFill="1" applyBorder="1" applyAlignment="1" applyProtection="1">
      <alignment horizontal="center" vertical="center"/>
      <protection hidden="1"/>
    </xf>
    <xf numFmtId="0" fontId="4" fillId="2" borderId="54" xfId="0" applyFont="1" applyFill="1" applyBorder="1" applyAlignment="1" applyProtection="1">
      <alignment horizontal="center" vertical="center"/>
      <protection hidden="1"/>
    </xf>
    <xf numFmtId="0" fontId="8" fillId="2" borderId="31" xfId="0" applyFont="1" applyFill="1" applyBorder="1" applyAlignment="1" applyProtection="1">
      <alignment horizontal="center" vertical="center" wrapText="1"/>
      <protection hidden="1"/>
    </xf>
    <xf numFmtId="0" fontId="8" fillId="2" borderId="32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>
      <alignment horizontal="distributed" vertical="center"/>
    </xf>
    <xf numFmtId="0" fontId="8" fillId="2" borderId="19" xfId="0" applyFont="1" applyFill="1" applyBorder="1" applyAlignment="1">
      <alignment horizontal="distributed" vertical="center"/>
    </xf>
    <xf numFmtId="0" fontId="8" fillId="2" borderId="17" xfId="0" applyFont="1" applyFill="1" applyBorder="1" applyAlignment="1">
      <alignment horizontal="distributed" vertical="center"/>
    </xf>
    <xf numFmtId="0" fontId="8" fillId="2" borderId="34" xfId="0" applyFont="1" applyFill="1" applyBorder="1" applyAlignment="1">
      <alignment horizontal="distributed" vertical="center"/>
    </xf>
    <xf numFmtId="0" fontId="8" fillId="2" borderId="23" xfId="0" applyFont="1" applyFill="1" applyBorder="1" applyAlignment="1">
      <alignment horizontal="distributed" vertical="center"/>
    </xf>
    <xf numFmtId="0" fontId="8" fillId="2" borderId="44" xfId="0" applyFont="1" applyFill="1" applyBorder="1" applyAlignment="1">
      <alignment horizontal="distributed" vertical="center"/>
    </xf>
    <xf numFmtId="0" fontId="6" fillId="2" borderId="35" xfId="0" applyFont="1" applyFill="1" applyBorder="1" applyAlignment="1" applyProtection="1">
      <alignment horizontal="distributed" vertical="center"/>
      <protection hidden="1"/>
    </xf>
    <xf numFmtId="0" fontId="6" fillId="2" borderId="36" xfId="0" applyFont="1" applyFill="1" applyBorder="1" applyAlignment="1" applyProtection="1">
      <alignment horizontal="distributed" vertical="center"/>
      <protection hidden="1"/>
    </xf>
    <xf numFmtId="0" fontId="8" fillId="2" borderId="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>
      <alignment horizontal="right" wrapText="1"/>
    </xf>
    <xf numFmtId="0" fontId="23" fillId="2" borderId="18" xfId="0" applyFont="1" applyFill="1" applyBorder="1" applyAlignment="1" applyProtection="1">
      <alignment horizontal="left" vertical="center" wrapText="1"/>
      <protection hidden="1"/>
    </xf>
    <xf numFmtId="0" fontId="23" fillId="2" borderId="19" xfId="0" applyFont="1" applyFill="1" applyBorder="1" applyAlignment="1" applyProtection="1">
      <alignment horizontal="left" vertical="center" wrapText="1"/>
      <protection hidden="1"/>
    </xf>
    <xf numFmtId="0" fontId="23" fillId="2" borderId="67" xfId="0" applyFont="1" applyFill="1" applyBorder="1" applyAlignment="1" applyProtection="1">
      <alignment horizontal="left" vertical="center" wrapText="1"/>
      <protection hidden="1"/>
    </xf>
    <xf numFmtId="38" fontId="25" fillId="2" borderId="49" xfId="1" applyFont="1" applyFill="1" applyBorder="1" applyAlignment="1" applyProtection="1">
      <alignment horizontal="right" vertical="center"/>
      <protection hidden="1"/>
    </xf>
    <xf numFmtId="38" fontId="25" fillId="2" borderId="50" xfId="1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7" fontId="4" fillId="2" borderId="37" xfId="0" applyNumberFormat="1" applyFont="1" applyFill="1" applyBorder="1" applyAlignment="1">
      <alignment horizontal="center" vertical="center"/>
    </xf>
    <xf numFmtId="177" fontId="4" fillId="2" borderId="40" xfId="0" applyNumberFormat="1" applyFont="1" applyFill="1" applyBorder="1" applyAlignment="1">
      <alignment horizontal="center" vertical="center"/>
    </xf>
    <xf numFmtId="177" fontId="4" fillId="2" borderId="38" xfId="0" applyNumberFormat="1" applyFont="1" applyFill="1" applyBorder="1" applyAlignment="1">
      <alignment horizontal="center" vertical="center"/>
    </xf>
    <xf numFmtId="177" fontId="4" fillId="2" borderId="41" xfId="0" applyNumberFormat="1" applyFont="1" applyFill="1" applyBorder="1" applyAlignment="1">
      <alignment horizontal="center" vertical="center"/>
    </xf>
    <xf numFmtId="177" fontId="4" fillId="2" borderId="39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8" fillId="2" borderId="28" xfId="0" applyFont="1" applyFill="1" applyBorder="1" applyAlignment="1">
      <alignment horizontal="distributed" vertical="center" indent="1"/>
    </xf>
    <xf numFmtId="0" fontId="8" fillId="2" borderId="0" xfId="0" applyFont="1" applyFill="1" applyAlignment="1">
      <alignment horizontal="distributed" vertical="center" indent="1"/>
    </xf>
    <xf numFmtId="0" fontId="8" fillId="2" borderId="29" xfId="0" applyFont="1" applyFill="1" applyBorder="1" applyAlignment="1">
      <alignment horizontal="distributed" vertical="center" indent="1"/>
    </xf>
    <xf numFmtId="0" fontId="22" fillId="2" borderId="26" xfId="0" applyFont="1" applyFill="1" applyBorder="1" applyAlignment="1">
      <alignment horizontal="left" vertical="center" indent="1"/>
    </xf>
    <xf numFmtId="0" fontId="22" fillId="2" borderId="4" xfId="0" applyFont="1" applyFill="1" applyBorder="1" applyAlignment="1">
      <alignment horizontal="left" vertical="center" indent="1"/>
    </xf>
    <xf numFmtId="0" fontId="22" fillId="2" borderId="27" xfId="0" applyFont="1" applyFill="1" applyBorder="1" applyAlignment="1">
      <alignment horizontal="left" vertical="center" indent="1"/>
    </xf>
    <xf numFmtId="0" fontId="22" fillId="2" borderId="14" xfId="0" applyFont="1" applyFill="1" applyBorder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2" borderId="15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shrinkToFit="1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8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69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8" fillId="2" borderId="19" xfId="0" applyFont="1" applyFill="1" applyBorder="1" applyAlignment="1" applyProtection="1">
      <alignment vertical="center"/>
      <protection hidden="1"/>
    </xf>
    <xf numFmtId="0" fontId="8" fillId="2" borderId="17" xfId="0" applyFont="1" applyFill="1" applyBorder="1" applyAlignment="1" applyProtection="1">
      <alignment vertical="center"/>
      <protection hidden="1"/>
    </xf>
    <xf numFmtId="0" fontId="6" fillId="2" borderId="35" xfId="0" applyFont="1" applyFill="1" applyBorder="1" applyAlignment="1">
      <alignment horizontal="distributed" vertical="center"/>
    </xf>
    <xf numFmtId="0" fontId="6" fillId="2" borderId="36" xfId="0" applyFont="1" applyFill="1" applyBorder="1" applyAlignment="1">
      <alignment horizontal="distributed" vertical="center"/>
    </xf>
    <xf numFmtId="38" fontId="4" fillId="2" borderId="64" xfId="1" applyFont="1" applyFill="1" applyBorder="1" applyAlignment="1" applyProtection="1">
      <alignment horizontal="right" vertical="center"/>
      <protection hidden="1"/>
    </xf>
    <xf numFmtId="38" fontId="4" fillId="2" borderId="1" xfId="1" applyFont="1" applyFill="1" applyBorder="1" applyAlignment="1" applyProtection="1">
      <alignment horizontal="right" vertical="center"/>
      <protection hidden="1"/>
    </xf>
    <xf numFmtId="38" fontId="4" fillId="2" borderId="2" xfId="1" applyFont="1" applyFill="1" applyBorder="1" applyAlignment="1" applyProtection="1">
      <alignment horizontal="right" vertical="center"/>
      <protection hidden="1"/>
    </xf>
    <xf numFmtId="38" fontId="4" fillId="2" borderId="63" xfId="1" applyFont="1" applyFill="1" applyBorder="1" applyAlignment="1" applyProtection="1">
      <alignment horizontal="right" vertical="center"/>
      <protection hidden="1"/>
    </xf>
    <xf numFmtId="38" fontId="4" fillId="2" borderId="52" xfId="1" applyFont="1" applyFill="1" applyBorder="1" applyAlignment="1" applyProtection="1">
      <alignment horizontal="right" vertical="center"/>
      <protection hidden="1"/>
    </xf>
    <xf numFmtId="38" fontId="4" fillId="2" borderId="53" xfId="1" applyFont="1" applyFill="1" applyBorder="1" applyAlignment="1" applyProtection="1">
      <alignment horizontal="right" vertical="center"/>
      <protection hidden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38" fontId="4" fillId="2" borderId="32" xfId="1" applyFont="1" applyFill="1" applyBorder="1" applyAlignment="1" applyProtection="1">
      <alignment horizontal="right" vertical="center"/>
      <protection hidden="1"/>
    </xf>
    <xf numFmtId="38" fontId="4" fillId="2" borderId="33" xfId="1" applyFont="1" applyFill="1" applyBorder="1" applyAlignment="1" applyProtection="1">
      <alignment horizontal="right" vertical="center"/>
      <protection hidden="1"/>
    </xf>
    <xf numFmtId="38" fontId="25" fillId="2" borderId="65" xfId="1" applyFont="1" applyFill="1" applyBorder="1" applyAlignment="1" applyProtection="1">
      <alignment horizontal="right" vertical="center"/>
      <protection hidden="1"/>
    </xf>
    <xf numFmtId="0" fontId="8" fillId="2" borderId="5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38" fontId="4" fillId="2" borderId="31" xfId="1" applyFont="1" applyFill="1" applyBorder="1" applyAlignment="1" applyProtection="1">
      <alignment vertical="center"/>
    </xf>
    <xf numFmtId="38" fontId="4" fillId="2" borderId="32" xfId="1" applyFont="1" applyFill="1" applyBorder="1" applyAlignment="1" applyProtection="1">
      <alignment vertical="center"/>
    </xf>
    <xf numFmtId="38" fontId="4" fillId="2" borderId="13" xfId="1" applyFont="1" applyFill="1" applyBorder="1" applyAlignment="1" applyProtection="1">
      <alignment vertical="center"/>
    </xf>
    <xf numFmtId="178" fontId="4" fillId="2" borderId="18" xfId="1" applyNumberFormat="1" applyFont="1" applyFill="1" applyBorder="1" applyAlignment="1" applyProtection="1">
      <alignment horizontal="right" vertical="center"/>
      <protection hidden="1"/>
    </xf>
    <xf numFmtId="38" fontId="4" fillId="2" borderId="18" xfId="1" applyFont="1" applyFill="1" applyBorder="1" applyAlignment="1" applyProtection="1">
      <alignment horizontal="right" vertical="center"/>
    </xf>
    <xf numFmtId="38" fontId="4" fillId="2" borderId="19" xfId="1" applyFont="1" applyFill="1" applyBorder="1" applyAlignment="1" applyProtection="1">
      <alignment horizontal="right" vertical="center"/>
    </xf>
    <xf numFmtId="38" fontId="4" fillId="2" borderId="17" xfId="1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27" fillId="0" borderId="0" xfId="2" applyFont="1">
      <alignment vertical="center"/>
    </xf>
    <xf numFmtId="58" fontId="28" fillId="0" borderId="0" xfId="2" applyNumberFormat="1" applyFont="1" applyAlignment="1">
      <alignment horizontal="right" vertical="center"/>
    </xf>
    <xf numFmtId="58" fontId="27" fillId="0" borderId="0" xfId="2" applyNumberFormat="1" applyFont="1">
      <alignment vertical="center"/>
    </xf>
    <xf numFmtId="0" fontId="30" fillId="0" borderId="0" xfId="2" applyFont="1">
      <alignment vertical="center"/>
    </xf>
    <xf numFmtId="0" fontId="28" fillId="0" borderId="0" xfId="2" applyFont="1">
      <alignment vertical="center"/>
    </xf>
    <xf numFmtId="0" fontId="31" fillId="0" borderId="0" xfId="2" applyFont="1">
      <alignment vertical="center"/>
    </xf>
    <xf numFmtId="0" fontId="31" fillId="0" borderId="0" xfId="2" applyFont="1" applyAlignment="1">
      <alignment horizontal="right" vertical="center"/>
    </xf>
    <xf numFmtId="0" fontId="33" fillId="0" borderId="0" xfId="2" applyFont="1">
      <alignment vertical="center"/>
    </xf>
    <xf numFmtId="0" fontId="27" fillId="0" borderId="0" xfId="2" applyFont="1" applyAlignment="1">
      <alignment horizontal="left" vertical="center" indent="3"/>
    </xf>
    <xf numFmtId="0" fontId="19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0" fontId="20" fillId="0" borderId="0" xfId="2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DBD692F4-6571-48BB-8850-6630DCF1E6A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F$13" lockText="1" noThreeD="1"/>
</file>

<file path=xl/ctrlProps/ctrlProp2.xml><?xml version="1.0" encoding="utf-8"?>
<formControlPr xmlns="http://schemas.microsoft.com/office/spreadsheetml/2009/9/main" objectType="CheckBox" fmlaLink="$AH$13" lockText="1" noThreeD="1"/>
</file>

<file path=xl/ctrlProps/ctrlProp3.xml><?xml version="1.0" encoding="utf-8"?>
<formControlPr xmlns="http://schemas.microsoft.com/office/spreadsheetml/2009/9/main" objectType="CheckBox" fmlaLink="$AF$20" noThreeD="1"/>
</file>

<file path=xl/ctrlProps/ctrlProp4.xml><?xml version="1.0" encoding="utf-8"?>
<formControlPr xmlns="http://schemas.microsoft.com/office/spreadsheetml/2009/9/main" objectType="CheckBox" fmlaLink="$AH$20" lockText="1" noThreeD="1"/>
</file>

<file path=xl/ctrlProps/ctrlProp5.xml><?xml version="1.0" encoding="utf-8"?>
<formControlPr xmlns="http://schemas.microsoft.com/office/spreadsheetml/2009/9/main" objectType="CheckBox" fmlaLink="$AJ$20" lockText="1" noThreeD="1"/>
</file>

<file path=xl/ctrlProps/ctrlProp6.xml><?xml version="1.0" encoding="utf-8"?>
<formControlPr xmlns="http://schemas.microsoft.com/office/spreadsheetml/2009/9/main" objectType="CheckBox" fmlaLink="$AL$20" lockText="1" noThreeD="1"/>
</file>

<file path=xl/ctrlProps/ctrlProp7.xml><?xml version="1.0" encoding="utf-8"?>
<formControlPr xmlns="http://schemas.microsoft.com/office/spreadsheetml/2009/9/main" objectType="CheckBox" fmlaLink="$AN$20" lockText="1" noThreeD="1"/>
</file>

<file path=xl/ctrlProps/ctrlProp8.xml><?xml version="1.0" encoding="utf-8"?>
<formControlPr xmlns="http://schemas.microsoft.com/office/spreadsheetml/2009/9/main" objectType="CheckBox" fmlaLink="$AG$51" lockText="1" noThreeD="1"/>
</file>

<file path=xl/ctrlProps/ctrlProp9.xml><?xml version="1.0" encoding="utf-8"?>
<formControlPr xmlns="http://schemas.microsoft.com/office/spreadsheetml/2009/9/main" objectType="CheckBox" fmlaLink="$AG$57" lockText="1" noThreeD="1"/>
</file>

<file path=xl/ctrlProps/ctrlProp10.xml><?xml version="1.0" encoding="utf-8"?>
<formControlPr xmlns="http://schemas.microsoft.com/office/spreadsheetml/2009/9/main" objectType="CheckBox" fmlaLink="$AF$22" lockText="1" noThreeD="1"/>
</file>

<file path=xl/ctrlProps/ctrlProp11.xml><?xml version="1.0" encoding="utf-8"?>
<formControlPr xmlns="http://schemas.microsoft.com/office/spreadsheetml/2009/9/main" objectType="CheckBox" fmlaLink="$AH$42" lockText="1" noThreeD="1"/>
</file>

<file path=xl/ctrlProps/ctrlProp12.xml><?xml version="1.0" encoding="utf-8"?>
<formControlPr xmlns="http://schemas.microsoft.com/office/spreadsheetml/2009/9/main" objectType="CheckBox" fmlaLink="$AG$45" lockText="1" noThreeD="1"/>
</file>

<file path=xl/ctrlProps/ctrlProp13.xml><?xml version="1.0" encoding="utf-8"?>
<formControlPr xmlns="http://schemas.microsoft.com/office/spreadsheetml/2009/9/main" objectType="CheckBox" fmlaLink="$AF$42" lockText="1" noThreeD="1"/>
</file>

<file path=xl/ctrlProps/ctrlProp14.xml><?xml version="1.0" encoding="utf-8"?>
<formControlPr xmlns="http://schemas.microsoft.com/office/spreadsheetml/2009/9/main" objectType="CheckBox" fmlaLink="$AL$42" lockText="1" noThreeD="1"/>
</file>

<file path=xl/ctrlProps/ctrlProp15.xml><?xml version="1.0" encoding="utf-8"?>
<formControlPr xmlns="http://schemas.microsoft.com/office/spreadsheetml/2009/9/main" objectType="CheckBox" fmlaLink="'入力（依頼書）'!$AF$13" lockText="1" noThreeD="1"/>
</file>

<file path=xl/ctrlProps/ctrlProp16.xml><?xml version="1.0" encoding="utf-8"?>
<formControlPr xmlns="http://schemas.microsoft.com/office/spreadsheetml/2009/9/main" objectType="CheckBox" fmlaLink="'入力（依頼書）'!$AH$13" lockText="1" noThreeD="1"/>
</file>

<file path=xl/ctrlProps/ctrlProp17.xml><?xml version="1.0" encoding="utf-8"?>
<formControlPr xmlns="http://schemas.microsoft.com/office/spreadsheetml/2009/9/main" objectType="CheckBox" fmlaLink="'入力（依頼書）'!$AF$20" noThreeD="1"/>
</file>

<file path=xl/ctrlProps/ctrlProp18.xml><?xml version="1.0" encoding="utf-8"?>
<formControlPr xmlns="http://schemas.microsoft.com/office/spreadsheetml/2009/9/main" objectType="CheckBox" fmlaLink="'入力（依頼書）'!$AH$20" lockText="1" noThreeD="1"/>
</file>

<file path=xl/ctrlProps/ctrlProp19.xml><?xml version="1.0" encoding="utf-8"?>
<formControlPr xmlns="http://schemas.microsoft.com/office/spreadsheetml/2009/9/main" objectType="CheckBox" fmlaLink="'入力（依頼書）'!$AJ$20" lockText="1" noThreeD="1"/>
</file>

<file path=xl/ctrlProps/ctrlProp20.xml><?xml version="1.0" encoding="utf-8"?>
<formControlPr xmlns="http://schemas.microsoft.com/office/spreadsheetml/2009/9/main" objectType="CheckBox" fmlaLink="'入力（依頼書）'!$AL$20" lockText="1" noThreeD="1"/>
</file>

<file path=xl/ctrlProps/ctrlProp21.xml><?xml version="1.0" encoding="utf-8"?>
<formControlPr xmlns="http://schemas.microsoft.com/office/spreadsheetml/2009/9/main" objectType="CheckBox" fmlaLink="'入力（依頼書）'!$AN$20" lockText="1" noThreeD="1"/>
</file>

<file path=xl/ctrlProps/ctrlProp22.xml><?xml version="1.0" encoding="utf-8"?>
<formControlPr xmlns="http://schemas.microsoft.com/office/spreadsheetml/2009/9/main" objectType="CheckBox" fmlaLink="'入力（依頼書）'!$AG$51" lockText="1" noThreeD="1"/>
</file>

<file path=xl/ctrlProps/ctrlProp23.xml><?xml version="1.0" encoding="utf-8"?>
<formControlPr xmlns="http://schemas.microsoft.com/office/spreadsheetml/2009/9/main" objectType="CheckBox" fmlaLink="'入力（依頼書）'!$AG$57" lockText="1" noThreeD="1"/>
</file>

<file path=xl/ctrlProps/ctrlProp24.xml><?xml version="1.0" encoding="utf-8"?>
<formControlPr xmlns="http://schemas.microsoft.com/office/spreadsheetml/2009/9/main" objectType="CheckBox" fmlaLink="'入力（依頼書）'!$AF$22" lockText="1" noThreeD="1"/>
</file>

<file path=xl/ctrlProps/ctrlProp25.xml><?xml version="1.0" encoding="utf-8"?>
<formControlPr xmlns="http://schemas.microsoft.com/office/spreadsheetml/2009/9/main" objectType="CheckBox" fmlaLink="$AH$42" lockText="1" noThreeD="1"/>
</file>

<file path=xl/ctrlProps/ctrlProp26.xml><?xml version="1.0" encoding="utf-8"?>
<formControlPr xmlns="http://schemas.microsoft.com/office/spreadsheetml/2009/9/main" objectType="CheckBox" fmlaLink="$AG$45" lockText="1" noThreeD="1"/>
</file>

<file path=xl/ctrlProps/ctrlProp27.xml><?xml version="1.0" encoding="utf-8"?>
<formControlPr xmlns="http://schemas.microsoft.com/office/spreadsheetml/2009/9/main" objectType="CheckBox" fmlaLink="$AF$42" lockText="1" noThreeD="1"/>
</file>

<file path=xl/ctrlProps/ctrlProp28.xml><?xml version="1.0" encoding="utf-8"?>
<formControlPr xmlns="http://schemas.microsoft.com/office/spreadsheetml/2009/9/main" objectType="CheckBox" fmlaLink="$AL$4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3" y="5"/>
          <a:chExt cx="231" cy="8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714500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181100" y="0"/>
          <a:ext cx="533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714500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187" y="490"/>
          <a:chExt cx="183" cy="28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33538</xdr:colOff>
      <xdr:row>13</xdr:row>
      <xdr:rowOff>33539</xdr:rowOff>
    </xdr:from>
    <xdr:to>
      <xdr:col>0</xdr:col>
      <xdr:colOff>109738</xdr:colOff>
      <xdr:row>14</xdr:row>
      <xdr:rowOff>57447</xdr:rowOff>
    </xdr:to>
    <xdr:sp macro="" textlink="">
      <xdr:nvSpPr>
        <xdr:cNvPr id="152" name="Text Box 28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3538" y="6647377"/>
          <a:ext cx="76200" cy="206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212937</xdr:rowOff>
    </xdr:to>
    <xdr:sp macro="" textlink="">
      <xdr:nvSpPr>
        <xdr:cNvPr id="153" name="Text Box 29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66675" y="101060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22</xdr:row>
          <xdr:rowOff>28575</xdr:rowOff>
        </xdr:from>
        <xdr:to>
          <xdr:col>7</xdr:col>
          <xdr:colOff>104775</xdr:colOff>
          <xdr:row>22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22</xdr:row>
          <xdr:rowOff>9525</xdr:rowOff>
        </xdr:from>
        <xdr:to>
          <xdr:col>23</xdr:col>
          <xdr:colOff>257175</xdr:colOff>
          <xdr:row>22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28</xdr:row>
          <xdr:rowOff>28854</xdr:rowOff>
        </xdr:from>
        <xdr:to>
          <xdr:col>16</xdr:col>
          <xdr:colOff>70084</xdr:colOff>
          <xdr:row>29</xdr:row>
          <xdr:rowOff>149068</xdr:rowOff>
        </xdr:to>
        <xdr:grpSp>
          <xdr:nvGrpSpPr>
            <xdr:cNvPr id="146" name="グループ化 145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GrpSpPr/>
          </xdr:nvGrpSpPr>
          <xdr:grpSpPr>
            <a:xfrm>
              <a:off x="1435837" y="5471711"/>
              <a:ext cx="2826948" cy="307312"/>
              <a:chOff x="9225797" y="3852254"/>
              <a:chExt cx="2824316" cy="301335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9225797" y="3852784"/>
                <a:ext cx="784527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0811965" y="3852254"/>
                <a:ext cx="624883" cy="2953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1429101" y="3858179"/>
                <a:ext cx="621012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28</xdr:row>
          <xdr:rowOff>28575</xdr:rowOff>
        </xdr:from>
        <xdr:to>
          <xdr:col>20</xdr:col>
          <xdr:colOff>57150</xdr:colOff>
          <xdr:row>29</xdr:row>
          <xdr:rowOff>133350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12566</xdr:colOff>
      <xdr:row>50</xdr:row>
      <xdr:rowOff>142475</xdr:rowOff>
    </xdr:from>
    <xdr:to>
      <xdr:col>20</xdr:col>
      <xdr:colOff>107273</xdr:colOff>
      <xdr:row>52</xdr:row>
      <xdr:rowOff>0</xdr:rowOff>
    </xdr:to>
    <xdr:sp macro="" textlink="">
      <xdr:nvSpPr>
        <xdr:cNvPr id="123" name="Text Box 11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74516" y="9962750"/>
          <a:ext cx="4981032" cy="2828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7020</xdr:colOff>
      <xdr:row>55</xdr:row>
      <xdr:rowOff>41043</xdr:rowOff>
    </xdr:from>
    <xdr:to>
      <xdr:col>25</xdr:col>
      <xdr:colOff>190499</xdr:colOff>
      <xdr:row>57</xdr:row>
      <xdr:rowOff>133145</xdr:rowOff>
    </xdr:to>
    <xdr:sp macro="" textlink="">
      <xdr:nvSpPr>
        <xdr:cNvPr id="124" name="Text Box 11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65488" y="11921688"/>
          <a:ext cx="6328640" cy="44032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50</xdr:row>
          <xdr:rowOff>171450</xdr:rowOff>
        </xdr:from>
        <xdr:to>
          <xdr:col>0</xdr:col>
          <xdr:colOff>314325</xdr:colOff>
          <xdr:row>51</xdr:row>
          <xdr:rowOff>142875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54</xdr:row>
          <xdr:rowOff>304800</xdr:rowOff>
        </xdr:from>
        <xdr:to>
          <xdr:col>0</xdr:col>
          <xdr:colOff>323850</xdr:colOff>
          <xdr:row>56</xdr:row>
          <xdr:rowOff>47625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30</xdr:row>
          <xdr:rowOff>47625</xdr:rowOff>
        </xdr:from>
        <xdr:to>
          <xdr:col>24</xdr:col>
          <xdr:colOff>95250</xdr:colOff>
          <xdr:row>31</xdr:row>
          <xdr:rowOff>123825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30726</xdr:colOff>
      <xdr:row>38</xdr:row>
      <xdr:rowOff>152912</xdr:rowOff>
    </xdr:from>
    <xdr:to>
      <xdr:col>0</xdr:col>
      <xdr:colOff>337984</xdr:colOff>
      <xdr:row>41</xdr:row>
      <xdr:rowOff>50174</xdr:rowOff>
    </xdr:to>
    <xdr:sp macro="" textlink="">
      <xdr:nvSpPr>
        <xdr:cNvPr id="128" name="Text Box 29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726" y="7677662"/>
          <a:ext cx="307258" cy="1192662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oneCellAnchor>
    <xdr:from>
      <xdr:col>0</xdr:col>
      <xdr:colOff>88427</xdr:colOff>
      <xdr:row>38</xdr:row>
      <xdr:rowOff>16614</xdr:rowOff>
    </xdr:from>
    <xdr:ext cx="194732" cy="129248"/>
    <xdr:sp macro="" textlink="">
      <xdr:nvSpPr>
        <xdr:cNvPr id="129" name="Text Box 29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427" y="7520320"/>
          <a:ext cx="194732" cy="129248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24</xdr:col>
      <xdr:colOff>148035</xdr:colOff>
      <xdr:row>45</xdr:row>
      <xdr:rowOff>105568</xdr:rowOff>
    </xdr:from>
    <xdr:to>
      <xdr:col>28</xdr:col>
      <xdr:colOff>236256</xdr:colOff>
      <xdr:row>51</xdr:row>
      <xdr:rowOff>115093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GrpSpPr/>
      </xdr:nvGrpSpPr>
      <xdr:grpSpPr>
        <a:xfrm>
          <a:off x="6619932" y="9783648"/>
          <a:ext cx="1108757" cy="1030061"/>
          <a:chOff x="6426868" y="11500184"/>
          <a:chExt cx="1273343" cy="1193131"/>
        </a:xfrm>
      </xdr:grpSpPr>
      <xdr:sp macro="" textlink="">
        <xdr:nvSpPr>
          <xdr:cNvPr id="131" name="テキスト ボックス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6</xdr:col>
      <xdr:colOff>198467</xdr:colOff>
      <xdr:row>41</xdr:row>
      <xdr:rowOff>154024</xdr:rowOff>
    </xdr:from>
    <xdr:to>
      <xdr:col>18</xdr:col>
      <xdr:colOff>9524</xdr:colOff>
      <xdr:row>42</xdr:row>
      <xdr:rowOff>161925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846292" y="8326474"/>
          <a:ext cx="2897157" cy="312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41</xdr:row>
          <xdr:rowOff>123825</xdr:rowOff>
        </xdr:from>
        <xdr:to>
          <xdr:col>12</xdr:col>
          <xdr:colOff>76200</xdr:colOff>
          <xdr:row>42</xdr:row>
          <xdr:rowOff>133350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42</xdr:row>
          <xdr:rowOff>114300</xdr:rowOff>
        </xdr:from>
        <xdr:to>
          <xdr:col>7</xdr:col>
          <xdr:colOff>219075</xdr:colOff>
          <xdr:row>42</xdr:row>
          <xdr:rowOff>285750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41</xdr:row>
          <xdr:rowOff>19050</xdr:rowOff>
        </xdr:from>
        <xdr:to>
          <xdr:col>7</xdr:col>
          <xdr:colOff>9525</xdr:colOff>
          <xdr:row>42</xdr:row>
          <xdr:rowOff>219075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41</xdr:row>
          <xdr:rowOff>76200</xdr:rowOff>
        </xdr:from>
        <xdr:to>
          <xdr:col>15</xdr:col>
          <xdr:colOff>190500</xdr:colOff>
          <xdr:row>42</xdr:row>
          <xdr:rowOff>161925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76969</xdr:colOff>
      <xdr:row>41</xdr:row>
      <xdr:rowOff>179212</xdr:rowOff>
    </xdr:from>
    <xdr:to>
      <xdr:col>4</xdr:col>
      <xdr:colOff>229992</xdr:colOff>
      <xdr:row>43</xdr:row>
      <xdr:rowOff>133271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6969" y="8351662"/>
          <a:ext cx="1286498" cy="277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17</xdr:col>
      <xdr:colOff>247844</xdr:colOff>
      <xdr:row>2</xdr:row>
      <xdr:rowOff>4859</xdr:rowOff>
    </xdr:from>
    <xdr:to>
      <xdr:col>21</xdr:col>
      <xdr:colOff>249781</xdr:colOff>
      <xdr:row>6</xdr:row>
      <xdr:rowOff>51027</xdr:rowOff>
    </xdr:to>
    <xdr:grpSp>
      <xdr:nvGrpSpPr>
        <xdr:cNvPr id="2052" name="グループ化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pSpPr/>
      </xdr:nvGrpSpPr>
      <xdr:grpSpPr>
        <a:xfrm>
          <a:off x="4695679" y="498118"/>
          <a:ext cx="1141535" cy="1117730"/>
          <a:chOff x="6426868" y="11500184"/>
          <a:chExt cx="1273346" cy="1193131"/>
        </a:xfrm>
      </xdr:grpSpPr>
      <xdr:sp macro="" textlink="">
        <xdr:nvSpPr>
          <xdr:cNvPr id="2053" name="テキスト ボックス 2052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054" name="直線コネクタ 2053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22</xdr:col>
      <xdr:colOff>142875</xdr:colOff>
      <xdr:row>2</xdr:row>
      <xdr:rowOff>109050</xdr:rowOff>
    </xdr:from>
    <xdr:to>
      <xdr:col>28</xdr:col>
      <xdr:colOff>237314</xdr:colOff>
      <xdr:row>4</xdr:row>
      <xdr:rowOff>102053</xdr:rowOff>
    </xdr:to>
    <xdr:grpSp>
      <xdr:nvGrpSpPr>
        <xdr:cNvPr id="2055" name="Group 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pSpPr>
          <a:grpSpLocks/>
        </xdr:cNvGrpSpPr>
      </xdr:nvGrpSpPr>
      <xdr:grpSpPr bwMode="auto">
        <a:xfrm>
          <a:off x="6036469" y="602309"/>
          <a:ext cx="1693278" cy="758405"/>
          <a:chOff x="551" y="65"/>
          <a:chExt cx="173" cy="89"/>
        </a:xfrm>
        <a:noFill/>
      </xdr:grpSpPr>
      <xdr:sp macro="" textlink="">
        <xdr:nvSpPr>
          <xdr:cNvPr id="2056" name="Rectangle 5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7" name="Rectangle 6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8" name="Rectangle 7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9" name="Text Box 8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2060" name="Text Box 9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2061" name="Text Box 10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 editAs="oneCell">
    <xdr:from>
      <xdr:col>0</xdr:col>
      <xdr:colOff>33538</xdr:colOff>
      <xdr:row>69</xdr:row>
      <xdr:rowOff>33539</xdr:rowOff>
    </xdr:from>
    <xdr:to>
      <xdr:col>0</xdr:col>
      <xdr:colOff>109738</xdr:colOff>
      <xdr:row>70</xdr:row>
      <xdr:rowOff>76497</xdr:rowOff>
    </xdr:to>
    <xdr:sp macro="" textlink="">
      <xdr:nvSpPr>
        <xdr:cNvPr id="2051" name="Text Box 28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3538" y="2757689"/>
          <a:ext cx="76200" cy="214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76200</xdr:colOff>
      <xdr:row>98</xdr:row>
      <xdr:rowOff>60538</xdr:rowOff>
    </xdr:to>
    <xdr:sp macro="" textlink="">
      <xdr:nvSpPr>
        <xdr:cNvPr id="2062" name="Text Box 29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76200" cy="2129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77</xdr:row>
          <xdr:rowOff>28575</xdr:rowOff>
        </xdr:from>
        <xdr:to>
          <xdr:col>7</xdr:col>
          <xdr:colOff>95250</xdr:colOff>
          <xdr:row>79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77</xdr:row>
          <xdr:rowOff>19050</xdr:rowOff>
        </xdr:from>
        <xdr:to>
          <xdr:col>23</xdr:col>
          <xdr:colOff>247650</xdr:colOff>
          <xdr:row>79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84</xdr:row>
          <xdr:rowOff>28854</xdr:rowOff>
        </xdr:from>
        <xdr:to>
          <xdr:col>16</xdr:col>
          <xdr:colOff>70084</xdr:colOff>
          <xdr:row>85</xdr:row>
          <xdr:rowOff>149068</xdr:rowOff>
        </xdr:to>
        <xdr:grpSp>
          <xdr:nvGrpSpPr>
            <xdr:cNvPr id="2067" name="グループ化 2066">
              <a:extLs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GrpSpPr/>
          </xdr:nvGrpSpPr>
          <xdr:grpSpPr>
            <a:xfrm>
              <a:off x="1435837" y="17463006"/>
              <a:ext cx="2826948" cy="307312"/>
              <a:chOff x="9225810" y="3852258"/>
              <a:chExt cx="2824318" cy="301323"/>
            </a:xfrm>
          </xdr:grpSpPr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9225810" y="3852784"/>
                <a:ext cx="784526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10811965" y="3852258"/>
                <a:ext cx="624882" cy="2953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000-00002B080000}"/>
                  </a:ext>
                </a:extLst>
              </xdr:cNvPr>
              <xdr:cNvSpPr/>
            </xdr:nvSpPr>
            <xdr:spPr bwMode="auto">
              <a:xfrm>
                <a:off x="11429115" y="3858173"/>
                <a:ext cx="621013" cy="2954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84</xdr:row>
          <xdr:rowOff>28575</xdr:rowOff>
        </xdr:from>
        <xdr:to>
          <xdr:col>20</xdr:col>
          <xdr:colOff>57150</xdr:colOff>
          <xdr:row>85</xdr:row>
          <xdr:rowOff>133350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18514</xdr:colOff>
      <xdr:row>106</xdr:row>
      <xdr:rowOff>142474</xdr:rowOff>
    </xdr:from>
    <xdr:to>
      <xdr:col>19</xdr:col>
      <xdr:colOff>258499</xdr:colOff>
      <xdr:row>108</xdr:row>
      <xdr:rowOff>0</xdr:rowOff>
    </xdr:to>
    <xdr:sp macro="" textlink="">
      <xdr:nvSpPr>
        <xdr:cNvPr id="2095" name="Text Box 11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80464" y="9972274"/>
          <a:ext cx="4869135" cy="20042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45580</xdr:colOff>
      <xdr:row>111</xdr:row>
      <xdr:rowOff>61863</xdr:rowOff>
    </xdr:from>
    <xdr:to>
      <xdr:col>25</xdr:col>
      <xdr:colOff>152759</xdr:colOff>
      <xdr:row>113</xdr:row>
      <xdr:rowOff>76624</xdr:rowOff>
    </xdr:to>
    <xdr:sp macro="" textlink="">
      <xdr:nvSpPr>
        <xdr:cNvPr id="2096" name="Text Box 11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07530" y="10939413"/>
          <a:ext cx="6279379" cy="35766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106</xdr:row>
          <xdr:rowOff>161925</xdr:rowOff>
        </xdr:from>
        <xdr:to>
          <xdr:col>0</xdr:col>
          <xdr:colOff>314325</xdr:colOff>
          <xdr:row>107</xdr:row>
          <xdr:rowOff>142875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111</xdr:row>
          <xdr:rowOff>28575</xdr:rowOff>
        </xdr:from>
        <xdr:to>
          <xdr:col>0</xdr:col>
          <xdr:colOff>314325</xdr:colOff>
          <xdr:row>112</xdr:row>
          <xdr:rowOff>66675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86</xdr:row>
          <xdr:rowOff>47625</xdr:rowOff>
        </xdr:from>
        <xdr:to>
          <xdr:col>24</xdr:col>
          <xdr:colOff>95250</xdr:colOff>
          <xdr:row>87</xdr:row>
          <xdr:rowOff>123825</xdr:rowOff>
        </xdr:to>
        <xdr:sp macro="" textlink="">
          <xdr:nvSpPr>
            <xdr:cNvPr id="2048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195161</xdr:colOff>
      <xdr:row>94</xdr:row>
      <xdr:rowOff>2961</xdr:rowOff>
    </xdr:from>
    <xdr:ext cx="194732" cy="135165"/>
    <xdr:sp macro="" textlink="">
      <xdr:nvSpPr>
        <xdr:cNvPr id="2101" name="Text Box 29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95161" y="19397326"/>
          <a:ext cx="194732" cy="135165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24</xdr:col>
      <xdr:colOff>148035</xdr:colOff>
      <xdr:row>101</xdr:row>
      <xdr:rowOff>105568</xdr:rowOff>
    </xdr:from>
    <xdr:to>
      <xdr:col>28</xdr:col>
      <xdr:colOff>236256</xdr:colOff>
      <xdr:row>107</xdr:row>
      <xdr:rowOff>115093</xdr:rowOff>
    </xdr:to>
    <xdr:grpSp>
      <xdr:nvGrpSpPr>
        <xdr:cNvPr id="2102" name="グループ化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GrpSpPr/>
      </xdr:nvGrpSpPr>
      <xdr:grpSpPr>
        <a:xfrm>
          <a:off x="6619932" y="21749430"/>
          <a:ext cx="1108757" cy="1030060"/>
          <a:chOff x="6426868" y="11500184"/>
          <a:chExt cx="1273343" cy="1193131"/>
        </a:xfrm>
      </xdr:grpSpPr>
      <xdr:sp macro="" textlink="">
        <xdr:nvSpPr>
          <xdr:cNvPr id="2103" name="テキスト ボックス 2102">
            <a:extLst>
              <a:ext uri="{FF2B5EF4-FFF2-40B4-BE49-F238E27FC236}">
                <a16:creationId xmlns:a16="http://schemas.microsoft.com/office/drawing/2014/main" id="{00000000-0008-0000-0000-00003708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2104" name="直線コネクタ 2103">
            <a:extLst>
              <a:ext uri="{FF2B5EF4-FFF2-40B4-BE49-F238E27FC236}">
                <a16:creationId xmlns:a16="http://schemas.microsoft.com/office/drawing/2014/main" id="{00000000-0008-0000-0000-00003808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6</xdr:col>
      <xdr:colOff>158327</xdr:colOff>
      <xdr:row>97</xdr:row>
      <xdr:rowOff>128489</xdr:rowOff>
    </xdr:from>
    <xdr:to>
      <xdr:col>17</xdr:col>
      <xdr:colOff>114008</xdr:colOff>
      <xdr:row>98</xdr:row>
      <xdr:rowOff>136412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806152" y="20502464"/>
          <a:ext cx="2784606" cy="312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97</xdr:row>
          <xdr:rowOff>95250</xdr:rowOff>
        </xdr:from>
        <xdr:to>
          <xdr:col>11</xdr:col>
          <xdr:colOff>133350</xdr:colOff>
          <xdr:row>98</xdr:row>
          <xdr:rowOff>76200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98</xdr:row>
          <xdr:rowOff>47625</xdr:rowOff>
        </xdr:from>
        <xdr:to>
          <xdr:col>6</xdr:col>
          <xdr:colOff>209550</xdr:colOff>
          <xdr:row>98</xdr:row>
          <xdr:rowOff>247650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97</xdr:row>
          <xdr:rowOff>0</xdr:rowOff>
        </xdr:from>
        <xdr:to>
          <xdr:col>6</xdr:col>
          <xdr:colOff>180975</xdr:colOff>
          <xdr:row>98</xdr:row>
          <xdr:rowOff>171450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97</xdr:row>
          <xdr:rowOff>95250</xdr:rowOff>
        </xdr:from>
        <xdr:to>
          <xdr:col>14</xdr:col>
          <xdr:colOff>219075</xdr:colOff>
          <xdr:row>98</xdr:row>
          <xdr:rowOff>95250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29344</xdr:colOff>
      <xdr:row>97</xdr:row>
      <xdr:rowOff>141090</xdr:rowOff>
    </xdr:from>
    <xdr:to>
      <xdr:col>4</xdr:col>
      <xdr:colOff>182367</xdr:colOff>
      <xdr:row>99</xdr:row>
      <xdr:rowOff>95149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9344" y="20267415"/>
          <a:ext cx="1286498" cy="277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0</xdr:col>
      <xdr:colOff>51289</xdr:colOff>
      <xdr:row>94</xdr:row>
      <xdr:rowOff>29308</xdr:rowOff>
    </xdr:from>
    <xdr:to>
      <xdr:col>0</xdr:col>
      <xdr:colOff>219809</xdr:colOff>
      <xdr:row>96</xdr:row>
      <xdr:rowOff>300068</xdr:rowOff>
    </xdr:to>
    <xdr:sp macro="" textlink="">
      <xdr:nvSpPr>
        <xdr:cNvPr id="2099" name="Text Box 29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1289" y="19423673"/>
          <a:ext cx="168520" cy="91553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29</xdr:col>
      <xdr:colOff>123825</xdr:colOff>
      <xdr:row>35</xdr:row>
      <xdr:rowOff>123825</xdr:rowOff>
    </xdr:from>
    <xdr:to>
      <xdr:col>64</xdr:col>
      <xdr:colOff>20005</xdr:colOff>
      <xdr:row>45</xdr:row>
      <xdr:rowOff>115050</xdr:rowOff>
    </xdr:to>
    <xdr:grpSp>
      <xdr:nvGrpSpPr>
        <xdr:cNvPr id="2107" name="グループ化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GrpSpPr/>
      </xdr:nvGrpSpPr>
      <xdr:grpSpPr>
        <a:xfrm>
          <a:off x="7871392" y="6961414"/>
          <a:ext cx="4845778" cy="2831716"/>
          <a:chOff x="8972550" y="8736857"/>
          <a:chExt cx="3631681" cy="3274059"/>
        </a:xfrm>
      </xdr:grpSpPr>
      <xdr:sp macro="" textlink="">
        <xdr:nvSpPr>
          <xdr:cNvPr id="2108" name="左矢印 1205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09" name="テキスト ボックス 2108">
            <a:extLst>
              <a:ext uri="{FF2B5EF4-FFF2-40B4-BE49-F238E27FC236}">
                <a16:creationId xmlns:a16="http://schemas.microsoft.com/office/drawing/2014/main" id="{00000000-0008-0000-0000-00003D08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88112</xdr:colOff>
      <xdr:row>45</xdr:row>
      <xdr:rowOff>92179</xdr:rowOff>
    </xdr:from>
    <xdr:to>
      <xdr:col>17</xdr:col>
      <xdr:colOff>136069</xdr:colOff>
      <xdr:row>50</xdr:row>
      <xdr:rowOff>34016</xdr:rowOff>
    </xdr:to>
    <xdr:grpSp>
      <xdr:nvGrpSpPr>
        <xdr:cNvPr id="2100" name="グループ化 120">
          <a:extLst>
            <a:ext uri="{FF2B5EF4-FFF2-40B4-BE49-F238E27FC236}">
              <a16:creationId xmlns:a16="http://schemas.microsoft.com/office/drawing/2014/main" id="{39728AFA-BAB1-4991-B52B-64ABDF99A6FD}"/>
            </a:ext>
          </a:extLst>
        </xdr:cNvPr>
        <xdr:cNvGrpSpPr>
          <a:grpSpLocks/>
        </xdr:cNvGrpSpPr>
      </xdr:nvGrpSpPr>
      <xdr:grpSpPr bwMode="auto">
        <a:xfrm>
          <a:off x="88112" y="9770259"/>
          <a:ext cx="4495792" cy="792284"/>
          <a:chOff x="126604" y="7256610"/>
          <a:chExt cx="4569961" cy="725018"/>
        </a:xfrm>
        <a:solidFill>
          <a:srgbClr val="CCFFFF"/>
        </a:solidFill>
      </xdr:grpSpPr>
      <xdr:grpSp>
        <xdr:nvGrpSpPr>
          <xdr:cNvPr id="2105" name="グループ化 10">
            <a:extLst>
              <a:ext uri="{FF2B5EF4-FFF2-40B4-BE49-F238E27FC236}">
                <a16:creationId xmlns:a16="http://schemas.microsoft.com/office/drawing/2014/main" id="{6F36752C-4DED-9011-6F89-7676E674F72F}"/>
              </a:ext>
            </a:extLst>
          </xdr:cNvPr>
          <xdr:cNvGrpSpPr>
            <a:grpSpLocks/>
          </xdr:cNvGrpSpPr>
        </xdr:nvGrpSpPr>
        <xdr:grpSpPr bwMode="auto">
          <a:xfrm>
            <a:off x="163923" y="7256610"/>
            <a:ext cx="2595180" cy="631967"/>
            <a:chOff x="3531220" y="4414022"/>
            <a:chExt cx="1794191" cy="812545"/>
          </a:xfrm>
          <a:grpFill/>
        </xdr:grpSpPr>
        <xdr:sp macro="" textlink="">
          <xdr:nvSpPr>
            <xdr:cNvPr id="125" name="テキスト ボックス 124">
              <a:extLst>
                <a:ext uri="{FF2B5EF4-FFF2-40B4-BE49-F238E27FC236}">
                  <a16:creationId xmlns:a16="http://schemas.microsoft.com/office/drawing/2014/main" id="{6CF76D9B-04FC-2AF0-5426-4D83C42A6E8C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6" name="テキスト ボックス 57352">
              <a:extLst>
                <a:ext uri="{FF2B5EF4-FFF2-40B4-BE49-F238E27FC236}">
                  <a16:creationId xmlns:a16="http://schemas.microsoft.com/office/drawing/2014/main" id="{322FB5D7-C513-568A-59A7-62DA1D36567F}"/>
                </a:ext>
              </a:extLst>
            </xdr:cNvPr>
            <xdr:cNvSpPr txBox="1"/>
          </xdr:nvSpPr>
          <xdr:spPr>
            <a:xfrm>
              <a:off x="3531220" y="4652220"/>
              <a:ext cx="1794191" cy="574347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106" name="グループ化 11">
            <a:extLst>
              <a:ext uri="{FF2B5EF4-FFF2-40B4-BE49-F238E27FC236}">
                <a16:creationId xmlns:a16="http://schemas.microsoft.com/office/drawing/2014/main" id="{590E0490-58E9-2D76-D103-EE087F0D2AB6}"/>
              </a:ext>
            </a:extLst>
          </xdr:cNvPr>
          <xdr:cNvGrpSpPr>
            <a:grpSpLocks/>
          </xdr:cNvGrpSpPr>
        </xdr:nvGrpSpPr>
        <xdr:grpSpPr bwMode="auto">
          <a:xfrm>
            <a:off x="2741527" y="7256610"/>
            <a:ext cx="1574110" cy="631966"/>
            <a:chOff x="3531220" y="4414024"/>
            <a:chExt cx="1788842" cy="812541"/>
          </a:xfrm>
          <a:grpFill/>
        </xdr:grpSpPr>
        <xdr:sp macro="" textlink="">
          <xdr:nvSpPr>
            <xdr:cNvPr id="112" name="テキスト ボックス 111">
              <a:extLst>
                <a:ext uri="{FF2B5EF4-FFF2-40B4-BE49-F238E27FC236}">
                  <a16:creationId xmlns:a16="http://schemas.microsoft.com/office/drawing/2014/main" id="{5222C46A-43D5-E8E3-C481-3540AC3D24E1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3" name="テキスト ボックス 112">
              <a:extLst>
                <a:ext uri="{FF2B5EF4-FFF2-40B4-BE49-F238E27FC236}">
                  <a16:creationId xmlns:a16="http://schemas.microsoft.com/office/drawing/2014/main" id="{33CFEDA2-ACDE-65E1-891B-28220CA87D81}"/>
                </a:ext>
              </a:extLst>
            </xdr:cNvPr>
            <xdr:cNvSpPr txBox="1"/>
          </xdr:nvSpPr>
          <xdr:spPr>
            <a:xfrm>
              <a:off x="3531220" y="4652221"/>
              <a:ext cx="1788842" cy="57434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110" name="テキスト ボックス 2109">
            <a:extLst>
              <a:ext uri="{FF2B5EF4-FFF2-40B4-BE49-F238E27FC236}">
                <a16:creationId xmlns:a16="http://schemas.microsoft.com/office/drawing/2014/main" id="{4A1B413D-8C36-9FCE-5143-7D365AF7FDB3}"/>
              </a:ext>
            </a:extLst>
          </xdr:cNvPr>
          <xdr:cNvSpPr txBox="1"/>
        </xdr:nvSpPr>
        <xdr:spPr bwMode="auto">
          <a:xfrm>
            <a:off x="126604" y="7562098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111" name="テキスト ボックス 2110">
            <a:extLst>
              <a:ext uri="{FF2B5EF4-FFF2-40B4-BE49-F238E27FC236}">
                <a16:creationId xmlns:a16="http://schemas.microsoft.com/office/drawing/2014/main" id="{8F7657AB-03B2-4A3C-BCCD-4ED2E6C52548}"/>
              </a:ext>
            </a:extLst>
          </xdr:cNvPr>
          <xdr:cNvSpPr txBox="1"/>
        </xdr:nvSpPr>
        <xdr:spPr bwMode="auto">
          <a:xfrm>
            <a:off x="2726621" y="7494110"/>
            <a:ext cx="1969944" cy="487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0</xdr:col>
      <xdr:colOff>90853</xdr:colOff>
      <xdr:row>101</xdr:row>
      <xdr:rowOff>93549</xdr:rowOff>
    </xdr:from>
    <xdr:to>
      <xdr:col>17</xdr:col>
      <xdr:colOff>76540</xdr:colOff>
      <xdr:row>105</xdr:row>
      <xdr:rowOff>170084</xdr:rowOff>
    </xdr:to>
    <xdr:grpSp>
      <xdr:nvGrpSpPr>
        <xdr:cNvPr id="133" name="グループ化 120">
          <a:extLst>
            <a:ext uri="{FF2B5EF4-FFF2-40B4-BE49-F238E27FC236}">
              <a16:creationId xmlns:a16="http://schemas.microsoft.com/office/drawing/2014/main" id="{6EC2064E-A994-4AA5-93EF-E144F1A41310}"/>
            </a:ext>
          </a:extLst>
        </xdr:cNvPr>
        <xdr:cNvGrpSpPr>
          <a:grpSpLocks/>
        </xdr:cNvGrpSpPr>
      </xdr:nvGrpSpPr>
      <xdr:grpSpPr bwMode="auto">
        <a:xfrm>
          <a:off x="90853" y="21737411"/>
          <a:ext cx="4433522" cy="756892"/>
          <a:chOff x="126603" y="7256610"/>
          <a:chExt cx="4506663" cy="692631"/>
        </a:xfrm>
        <a:solidFill>
          <a:srgbClr val="CCFFFF"/>
        </a:solidFill>
      </xdr:grpSpPr>
      <xdr:grpSp>
        <xdr:nvGrpSpPr>
          <xdr:cNvPr id="134" name="グループ化 10">
            <a:extLst>
              <a:ext uri="{FF2B5EF4-FFF2-40B4-BE49-F238E27FC236}">
                <a16:creationId xmlns:a16="http://schemas.microsoft.com/office/drawing/2014/main" id="{4671FF51-4D5E-5D8F-506E-03FBF4F70ED3}"/>
              </a:ext>
            </a:extLst>
          </xdr:cNvPr>
          <xdr:cNvGrpSpPr>
            <a:grpSpLocks/>
          </xdr:cNvGrpSpPr>
        </xdr:nvGrpSpPr>
        <xdr:grpSpPr bwMode="auto">
          <a:xfrm>
            <a:off x="163923" y="7256610"/>
            <a:ext cx="2595180" cy="631967"/>
            <a:chOff x="3531220" y="4414022"/>
            <a:chExt cx="1794191" cy="812545"/>
          </a:xfrm>
          <a:grpFill/>
        </xdr:grpSpPr>
        <xdr:sp macro="" textlink="">
          <xdr:nvSpPr>
            <xdr:cNvPr id="143" name="テキスト ボックス 142">
              <a:extLst>
                <a:ext uri="{FF2B5EF4-FFF2-40B4-BE49-F238E27FC236}">
                  <a16:creationId xmlns:a16="http://schemas.microsoft.com/office/drawing/2014/main" id="{F788E96C-D1A4-2462-E9B2-766814783929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44" name="テキスト ボックス 57352">
              <a:extLst>
                <a:ext uri="{FF2B5EF4-FFF2-40B4-BE49-F238E27FC236}">
                  <a16:creationId xmlns:a16="http://schemas.microsoft.com/office/drawing/2014/main" id="{C677A56B-C0F8-B6C5-F7CB-C1C0B84B3413}"/>
                </a:ext>
              </a:extLst>
            </xdr:cNvPr>
            <xdr:cNvSpPr txBox="1"/>
          </xdr:nvSpPr>
          <xdr:spPr>
            <a:xfrm>
              <a:off x="3531220" y="4652220"/>
              <a:ext cx="1794191" cy="574347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8" name="グループ化 11">
            <a:extLst>
              <a:ext uri="{FF2B5EF4-FFF2-40B4-BE49-F238E27FC236}">
                <a16:creationId xmlns:a16="http://schemas.microsoft.com/office/drawing/2014/main" id="{C33849EE-0BEF-4E2C-BA9B-88EDFBC2D79D}"/>
              </a:ext>
            </a:extLst>
          </xdr:cNvPr>
          <xdr:cNvGrpSpPr>
            <a:grpSpLocks/>
          </xdr:cNvGrpSpPr>
        </xdr:nvGrpSpPr>
        <xdr:grpSpPr bwMode="auto">
          <a:xfrm>
            <a:off x="2741527" y="7256610"/>
            <a:ext cx="1574110" cy="631966"/>
            <a:chOff x="3531220" y="4414024"/>
            <a:chExt cx="1788842" cy="812541"/>
          </a:xfrm>
          <a:grpFill/>
        </xdr:grpSpPr>
        <xdr:sp macro="" textlink="">
          <xdr:nvSpPr>
            <xdr:cNvPr id="141" name="テキスト ボックス 140">
              <a:extLst>
                <a:ext uri="{FF2B5EF4-FFF2-40B4-BE49-F238E27FC236}">
                  <a16:creationId xmlns:a16="http://schemas.microsoft.com/office/drawing/2014/main" id="{887914EA-1921-DF80-50D2-9519A0FC4514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42" name="テキスト ボックス 141">
              <a:extLst>
                <a:ext uri="{FF2B5EF4-FFF2-40B4-BE49-F238E27FC236}">
                  <a16:creationId xmlns:a16="http://schemas.microsoft.com/office/drawing/2014/main" id="{0259DD87-F2E0-83ED-A8DA-E975876B33D2}"/>
                </a:ext>
              </a:extLst>
            </xdr:cNvPr>
            <xdr:cNvSpPr txBox="1"/>
          </xdr:nvSpPr>
          <xdr:spPr>
            <a:xfrm>
              <a:off x="3531220" y="4652221"/>
              <a:ext cx="1788842" cy="57434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5ECF0D62-821B-007E-BF79-9476163E85FC}"/>
              </a:ext>
            </a:extLst>
          </xdr:cNvPr>
          <xdr:cNvSpPr txBox="1"/>
        </xdr:nvSpPr>
        <xdr:spPr bwMode="auto">
          <a:xfrm>
            <a:off x="126603" y="7577664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40" name="テキスト ボックス 139">
            <a:extLst>
              <a:ext uri="{FF2B5EF4-FFF2-40B4-BE49-F238E27FC236}">
                <a16:creationId xmlns:a16="http://schemas.microsoft.com/office/drawing/2014/main" id="{260E7FCF-555D-C408-DA2B-B13FE0583A10}"/>
              </a:ext>
            </a:extLst>
          </xdr:cNvPr>
          <xdr:cNvSpPr txBox="1"/>
        </xdr:nvSpPr>
        <xdr:spPr bwMode="auto">
          <a:xfrm>
            <a:off x="2735267" y="7478545"/>
            <a:ext cx="1897999" cy="470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18</xdr:col>
      <xdr:colOff>110557</xdr:colOff>
      <xdr:row>58</xdr:row>
      <xdr:rowOff>68036</xdr:rowOff>
    </xdr:from>
    <xdr:to>
      <xdr:col>22</xdr:col>
      <xdr:colOff>61467</xdr:colOff>
      <xdr:row>62</xdr:row>
      <xdr:rowOff>114204</xdr:rowOff>
    </xdr:to>
    <xdr:grpSp>
      <xdr:nvGrpSpPr>
        <xdr:cNvPr id="2049" name="グループ化 2048">
          <a:extLst>
            <a:ext uri="{FF2B5EF4-FFF2-40B4-BE49-F238E27FC236}">
              <a16:creationId xmlns:a16="http://schemas.microsoft.com/office/drawing/2014/main" id="{C5152C8F-3F88-459C-ADA4-7F32C4BAEA30}"/>
            </a:ext>
          </a:extLst>
        </xdr:cNvPr>
        <xdr:cNvGrpSpPr/>
      </xdr:nvGrpSpPr>
      <xdr:grpSpPr>
        <a:xfrm>
          <a:off x="4813526" y="12552590"/>
          <a:ext cx="1141535" cy="1117730"/>
          <a:chOff x="6426868" y="11500184"/>
          <a:chExt cx="1273346" cy="1193131"/>
        </a:xfrm>
      </xdr:grpSpPr>
      <xdr:sp macro="" textlink="">
        <xdr:nvSpPr>
          <xdr:cNvPr id="2050" name="テキスト ボックス 2049">
            <a:extLst>
              <a:ext uri="{FF2B5EF4-FFF2-40B4-BE49-F238E27FC236}">
                <a16:creationId xmlns:a16="http://schemas.microsoft.com/office/drawing/2014/main" id="{EB8104EB-BDB6-E23A-1360-8D506A2AD063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068" name="直線コネクタ 2067">
            <a:extLst>
              <a:ext uri="{FF2B5EF4-FFF2-40B4-BE49-F238E27FC236}">
                <a16:creationId xmlns:a16="http://schemas.microsoft.com/office/drawing/2014/main" id="{CD078198-4409-77B4-7EC5-40377418A78A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26A216-EFE1-44E7-AD44-78645A22F293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3CD404D-5017-48AA-99B9-27175CFB39F8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87D46B03-41DD-8AC5-442E-EDD85F0BEF27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23AC9D10-71D6-5F38-9902-B45563F91009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0BA0E55C-C331-5B82-4803-F72BFD173CA4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A7139411-04C3-CB09-CBFF-6BF5CA6B1CE4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399DE3A6-D4DE-FB89-4D25-CD1EC9A5A94C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05EA306C-5202-F676-3DF1-F0DB803048A9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D489E63D-E2CB-5946-7A6B-9487208B5656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0D9D9AE-2ABD-0B26-9110-7967FFBA6CE0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4F8D5A6B-EC19-C9F6-EC53-320D28E2CCEB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D7AA1AAA-1F02-1881-FCFA-50AF62170D2D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2E1D42FB-9F3D-9D71-B1AE-F91FED43A008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B26896F-654F-4C24-8EE7-FD91CE4566A6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W114"/>
  <sheetViews>
    <sheetView showZeros="0" tabSelected="1" view="pageBreakPreview" zoomScale="112" zoomScaleNormal="100" zoomScaleSheetLayoutView="112" workbookViewId="0">
      <selection activeCell="N8" sqref="N8:AA8"/>
    </sheetView>
  </sheetViews>
  <sheetFormatPr defaultRowHeight="13.5"/>
  <cols>
    <col min="1" max="1" width="4.75" style="1" customWidth="1"/>
    <col min="2" max="20" width="3.375" style="1" customWidth="1"/>
    <col min="21" max="21" width="4.875" style="1" customWidth="1"/>
    <col min="22" max="22" width="4" style="1" customWidth="1"/>
    <col min="23" max="23" width="3.375" style="1" customWidth="1"/>
    <col min="24" max="24" width="4.25" style="1" customWidth="1"/>
    <col min="25" max="30" width="3.375" style="1" customWidth="1"/>
    <col min="31" max="31" width="3.375" style="1" hidden="1" customWidth="1"/>
    <col min="32" max="48" width="0.625" style="1" hidden="1" customWidth="1"/>
    <col min="49" max="49" width="3.375" style="1" hidden="1" customWidth="1"/>
    <col min="50" max="62" width="3.375" style="1" customWidth="1"/>
    <col min="63" max="16384" width="9" style="1"/>
  </cols>
  <sheetData>
    <row r="1" spans="1:3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4" ht="25.5" customHeight="1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0" t="s">
        <v>38</v>
      </c>
      <c r="U2" s="130"/>
      <c r="V2" s="130"/>
      <c r="W2" s="130"/>
      <c r="X2" s="130"/>
      <c r="Y2" s="130"/>
      <c r="Z2" s="130"/>
      <c r="AA2" s="130"/>
      <c r="AB2" s="130"/>
      <c r="AC2" s="130"/>
    </row>
    <row r="3" spans="1:34" ht="17.25" customHeight="1">
      <c r="A3" s="8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45"/>
      <c r="Y3" s="145"/>
      <c r="Z3" s="145"/>
      <c r="AA3" s="145"/>
      <c r="AB3" s="145"/>
      <c r="AC3" s="145"/>
    </row>
    <row r="4" spans="1:34" ht="42.75" customHeight="1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02"/>
      <c r="Y4" s="102"/>
      <c r="Z4" s="102"/>
      <c r="AA4" s="102"/>
      <c r="AB4" s="102"/>
      <c r="AC4" s="102"/>
    </row>
    <row r="5" spans="1:34" ht="17.25" customHeight="1">
      <c r="A5" s="4"/>
      <c r="B5" s="9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4" ht="6.75" customHeight="1">
      <c r="A6" s="4"/>
      <c r="B6" s="10"/>
      <c r="C6" s="4"/>
      <c r="D6" s="1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4" s="2" customFormat="1" ht="16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4" ht="15" customHeight="1">
      <c r="A8" s="4"/>
      <c r="B8" s="11" t="s">
        <v>19</v>
      </c>
      <c r="C8" s="4"/>
      <c r="D8" s="4"/>
      <c r="E8" s="4"/>
      <c r="F8" s="4"/>
      <c r="G8" s="4"/>
      <c r="H8" s="4"/>
      <c r="I8" s="4" t="s">
        <v>9</v>
      </c>
      <c r="J8" s="4"/>
      <c r="K8" s="4"/>
      <c r="L8" s="4"/>
      <c r="M8" s="4"/>
      <c r="N8" s="174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4"/>
      <c r="AC8" s="4"/>
    </row>
    <row r="9" spans="1:34" ht="15" customHeight="1">
      <c r="A9" s="4"/>
      <c r="B9" s="133"/>
      <c r="C9" s="135"/>
      <c r="D9" s="135"/>
      <c r="E9" s="135"/>
      <c r="F9" s="137"/>
      <c r="G9" s="4"/>
      <c r="H9" s="4"/>
      <c r="I9" s="49" t="s">
        <v>6</v>
      </c>
      <c r="J9" s="6"/>
      <c r="K9" s="6"/>
      <c r="L9" s="6"/>
      <c r="M9" s="4"/>
      <c r="N9" s="174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24"/>
      <c r="AC9" s="25"/>
    </row>
    <row r="10" spans="1:34" ht="15" customHeight="1">
      <c r="A10" s="4"/>
      <c r="B10" s="134"/>
      <c r="C10" s="136"/>
      <c r="D10" s="136"/>
      <c r="E10" s="136"/>
      <c r="F10" s="138"/>
      <c r="G10" s="4"/>
      <c r="H10" s="4"/>
      <c r="I10" s="56" t="s">
        <v>7</v>
      </c>
      <c r="J10" s="6"/>
      <c r="K10" s="6"/>
      <c r="L10" s="6"/>
      <c r="M10" s="4"/>
      <c r="N10" s="174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6"/>
      <c r="AC10" s="4"/>
    </row>
    <row r="11" spans="1:34" ht="7.5" customHeight="1">
      <c r="A11" s="4"/>
      <c r="B11" s="4"/>
      <c r="C11" s="4"/>
      <c r="D11" s="4"/>
      <c r="E11" s="4"/>
      <c r="F11" s="4"/>
      <c r="G11" s="4"/>
      <c r="H11" s="4"/>
      <c r="I11" s="14"/>
      <c r="J11" s="4"/>
      <c r="K11" s="4"/>
      <c r="L11" s="4"/>
      <c r="M11" s="4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21"/>
      <c r="AC11" s="21"/>
    </row>
    <row r="12" spans="1:34" ht="7.5" customHeight="1">
      <c r="A12" s="4"/>
      <c r="B12" s="4"/>
      <c r="C12" s="4"/>
      <c r="D12" s="4"/>
      <c r="E12" s="4"/>
      <c r="F12" s="4"/>
      <c r="G12" s="4"/>
      <c r="H12" s="4"/>
      <c r="I12" s="22"/>
      <c r="J12" s="4"/>
      <c r="K12" s="4"/>
      <c r="L12" s="4"/>
      <c r="M12" s="4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9"/>
      <c r="AB12" s="4"/>
      <c r="AC12" s="4"/>
    </row>
    <row r="13" spans="1:34" ht="15" customHeight="1">
      <c r="A13" s="4"/>
      <c r="B13" s="11" t="s">
        <v>43</v>
      </c>
      <c r="C13" s="4"/>
      <c r="D13" s="4"/>
      <c r="E13" s="4"/>
      <c r="F13" s="4"/>
      <c r="G13" s="4"/>
      <c r="H13" s="4"/>
      <c r="I13" s="4" t="s">
        <v>9</v>
      </c>
      <c r="J13" s="4"/>
      <c r="K13" s="4"/>
      <c r="L13" s="4"/>
      <c r="M13" s="4"/>
      <c r="N13" s="174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6"/>
      <c r="AC13" s="6"/>
      <c r="AF13" s="3" t="b">
        <v>0</v>
      </c>
      <c r="AH13" s="3" t="b">
        <v>0</v>
      </c>
    </row>
    <row r="14" spans="1:34" ht="15" customHeight="1">
      <c r="A14" s="4"/>
      <c r="B14" s="133"/>
      <c r="C14" s="135"/>
      <c r="D14" s="135"/>
      <c r="E14" s="135"/>
      <c r="F14" s="137"/>
      <c r="G14" s="4"/>
      <c r="H14" s="4"/>
      <c r="I14" s="4" t="s">
        <v>6</v>
      </c>
      <c r="J14" s="4"/>
      <c r="K14" s="4"/>
      <c r="L14" s="4"/>
      <c r="M14" s="4"/>
      <c r="N14" s="174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24"/>
      <c r="AC14" s="24"/>
    </row>
    <row r="15" spans="1:34" ht="15" customHeight="1">
      <c r="A15" s="4"/>
      <c r="B15" s="134"/>
      <c r="C15" s="136"/>
      <c r="D15" s="136"/>
      <c r="E15" s="136"/>
      <c r="F15" s="138"/>
      <c r="G15" s="4"/>
      <c r="H15" s="4"/>
      <c r="I15" s="14" t="s">
        <v>7</v>
      </c>
      <c r="J15" s="4"/>
      <c r="K15" s="4"/>
      <c r="L15" s="4"/>
      <c r="M15" s="4"/>
      <c r="N15" s="174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6"/>
      <c r="AC15" s="6"/>
    </row>
    <row r="16" spans="1:34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40" ht="12" customHeight="1">
      <c r="A17" s="12" t="s">
        <v>5</v>
      </c>
      <c r="B17" s="4"/>
      <c r="C17" s="13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40" ht="20.25" customHeight="1">
      <c r="A18" s="162" t="s">
        <v>11</v>
      </c>
      <c r="B18" s="163"/>
      <c r="C18" s="163"/>
      <c r="D18" s="163"/>
      <c r="E18" s="164"/>
      <c r="F18" s="183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5"/>
    </row>
    <row r="19" spans="1:40" ht="20.25" customHeight="1">
      <c r="A19" s="165"/>
      <c r="B19" s="166"/>
      <c r="C19" s="166"/>
      <c r="D19" s="166"/>
      <c r="E19" s="167"/>
      <c r="F19" s="186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8"/>
    </row>
    <row r="20" spans="1:40" ht="20.25" customHeight="1">
      <c r="A20" s="176" t="s">
        <v>12</v>
      </c>
      <c r="B20" s="177"/>
      <c r="C20" s="177"/>
      <c r="D20" s="177"/>
      <c r="E20" s="178"/>
      <c r="F20" s="186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F20" s="3" t="b">
        <v>0</v>
      </c>
      <c r="AH20" s="3" t="b">
        <v>0</v>
      </c>
      <c r="AJ20" s="3" t="b">
        <v>0</v>
      </c>
      <c r="AL20" s="3" t="b">
        <v>0</v>
      </c>
      <c r="AN20" s="3" t="b">
        <v>0</v>
      </c>
    </row>
    <row r="21" spans="1:40" ht="20.25" customHeight="1">
      <c r="A21" s="176" t="s">
        <v>13</v>
      </c>
      <c r="B21" s="177"/>
      <c r="C21" s="177"/>
      <c r="D21" s="177"/>
      <c r="E21" s="178"/>
      <c r="F21" s="189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1"/>
    </row>
    <row r="22" spans="1:40" ht="3.75" customHeight="1">
      <c r="A22" s="15"/>
      <c r="B22" s="16"/>
      <c r="C22" s="16"/>
      <c r="D22" s="16"/>
      <c r="E22" s="17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1"/>
      <c r="AF22" s="3" t="b">
        <v>0</v>
      </c>
    </row>
    <row r="23" spans="1:40" ht="21.75" customHeight="1">
      <c r="A23" s="179" t="s">
        <v>14</v>
      </c>
      <c r="B23" s="180"/>
      <c r="C23" s="180"/>
      <c r="D23" s="180"/>
      <c r="E23" s="181"/>
      <c r="F23" s="35"/>
      <c r="G23" s="4"/>
      <c r="H23" s="4"/>
      <c r="I23" s="38"/>
      <c r="J23" s="39"/>
      <c r="K23" s="40"/>
      <c r="L23" s="4"/>
      <c r="M23" s="182"/>
      <c r="N23" s="182"/>
      <c r="O23" s="182"/>
      <c r="P23" s="182"/>
      <c r="Q23" s="182"/>
      <c r="R23" s="182"/>
      <c r="S23" s="182"/>
      <c r="T23" s="182"/>
      <c r="U23" s="182"/>
      <c r="V23" s="4"/>
      <c r="W23" s="4"/>
      <c r="X23" s="4"/>
      <c r="Y23" s="4"/>
      <c r="Z23" s="4"/>
      <c r="AA23" s="4"/>
      <c r="AB23" s="4"/>
      <c r="AC23" s="36"/>
    </row>
    <row r="24" spans="1:40" ht="5.25" customHeight="1">
      <c r="A24" s="18"/>
      <c r="B24" s="19"/>
      <c r="C24" s="19"/>
      <c r="D24" s="19"/>
      <c r="E24" s="20"/>
      <c r="F24" s="3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3"/>
    </row>
    <row r="25" spans="1:40" ht="19.5" customHeight="1">
      <c r="A25" s="12" t="s">
        <v>40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40" ht="9" customHeight="1">
      <c r="A26" s="150" t="s">
        <v>1</v>
      </c>
      <c r="B26" s="151"/>
      <c r="C26" s="151"/>
      <c r="D26" s="151"/>
      <c r="E26" s="152"/>
      <c r="F26" s="168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70"/>
    </row>
    <row r="27" spans="1:40" ht="11.25" customHeight="1">
      <c r="A27" s="153"/>
      <c r="B27" s="154"/>
      <c r="C27" s="154"/>
      <c r="D27" s="154"/>
      <c r="E27" s="155"/>
      <c r="F27" s="171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3"/>
    </row>
    <row r="28" spans="1:40" ht="10.5" customHeight="1">
      <c r="A28" s="153"/>
      <c r="B28" s="154"/>
      <c r="C28" s="154"/>
      <c r="D28" s="154"/>
      <c r="E28" s="155"/>
      <c r="F28" s="171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3"/>
    </row>
    <row r="29" spans="1:40" ht="15" customHeight="1">
      <c r="A29" s="156" t="s">
        <v>15</v>
      </c>
      <c r="B29" s="157"/>
      <c r="C29" s="157"/>
      <c r="D29" s="157"/>
      <c r="E29" s="158"/>
      <c r="F29" s="26"/>
      <c r="G29" s="27"/>
      <c r="H29" s="27"/>
      <c r="I29" s="146" t="s">
        <v>28</v>
      </c>
      <c r="J29" s="146"/>
      <c r="K29" s="27"/>
      <c r="L29" s="27"/>
      <c r="M29" s="27"/>
      <c r="N29" s="27"/>
      <c r="O29" s="27"/>
      <c r="P29" s="27"/>
      <c r="Q29" s="146" t="s">
        <v>29</v>
      </c>
      <c r="R29" s="27"/>
      <c r="S29" s="27"/>
      <c r="T29" s="27"/>
      <c r="U29" s="146" t="s">
        <v>28</v>
      </c>
      <c r="V29" s="192"/>
      <c r="W29" s="193"/>
      <c r="X29" s="193"/>
      <c r="Y29" s="193"/>
      <c r="Z29" s="193"/>
      <c r="AA29" s="193"/>
      <c r="AB29" s="193"/>
      <c r="AC29" s="198" t="s">
        <v>29</v>
      </c>
    </row>
    <row r="30" spans="1:40" ht="15" customHeight="1">
      <c r="A30" s="159"/>
      <c r="B30" s="160"/>
      <c r="C30" s="160"/>
      <c r="D30" s="160"/>
      <c r="E30" s="161"/>
      <c r="F30" s="28"/>
      <c r="G30" s="28"/>
      <c r="H30" s="28"/>
      <c r="I30" s="147"/>
      <c r="J30" s="147"/>
      <c r="K30" s="28"/>
      <c r="L30" s="28"/>
      <c r="M30" s="28"/>
      <c r="N30" s="28"/>
      <c r="O30" s="28"/>
      <c r="P30" s="28"/>
      <c r="Q30" s="147"/>
      <c r="R30" s="28"/>
      <c r="S30" s="28"/>
      <c r="T30" s="28"/>
      <c r="U30" s="147"/>
      <c r="V30" s="194"/>
      <c r="W30" s="194"/>
      <c r="X30" s="194"/>
      <c r="Y30" s="194"/>
      <c r="Z30" s="194"/>
      <c r="AA30" s="194"/>
      <c r="AB30" s="194"/>
      <c r="AC30" s="199"/>
    </row>
    <row r="31" spans="1:40" ht="13.5" customHeight="1">
      <c r="A31" s="153" t="s">
        <v>41</v>
      </c>
      <c r="B31" s="154"/>
      <c r="C31" s="154"/>
      <c r="D31" s="154"/>
      <c r="E31" s="155"/>
      <c r="F31" s="202"/>
      <c r="G31" s="203"/>
      <c r="H31" s="203"/>
      <c r="I31" s="203"/>
      <c r="J31" s="203"/>
      <c r="K31" s="203"/>
      <c r="L31" s="203"/>
      <c r="M31" s="203"/>
      <c r="N31" s="29"/>
      <c r="O31" s="29"/>
      <c r="P31" s="195" t="s">
        <v>26</v>
      </c>
      <c r="Q31" s="196"/>
      <c r="R31" s="196"/>
      <c r="S31" s="197"/>
      <c r="T31" s="26"/>
      <c r="U31" s="27"/>
      <c r="V31" s="27"/>
      <c r="W31" s="27"/>
      <c r="X31" s="27"/>
      <c r="Y31" s="27"/>
      <c r="Z31" s="27"/>
      <c r="AA31" s="27"/>
      <c r="AB31" s="27"/>
      <c r="AC31" s="31"/>
    </row>
    <row r="32" spans="1:40" ht="13.5" customHeight="1">
      <c r="A32" s="153"/>
      <c r="B32" s="154"/>
      <c r="C32" s="154"/>
      <c r="D32" s="154"/>
      <c r="E32" s="155"/>
      <c r="F32" s="204"/>
      <c r="G32" s="205"/>
      <c r="H32" s="205"/>
      <c r="I32" s="205"/>
      <c r="J32" s="205"/>
      <c r="K32" s="205"/>
      <c r="L32" s="205"/>
      <c r="M32" s="205"/>
      <c r="N32" s="30"/>
      <c r="O32" s="30"/>
      <c r="P32" s="207" t="s">
        <v>27</v>
      </c>
      <c r="Q32" s="166"/>
      <c r="R32" s="166"/>
      <c r="S32" s="167"/>
      <c r="T32" s="32"/>
      <c r="U32" s="28"/>
      <c r="V32" s="28"/>
      <c r="W32" s="28"/>
      <c r="X32" s="28"/>
      <c r="Y32" s="28"/>
      <c r="Z32" s="28"/>
      <c r="AA32" s="28"/>
      <c r="AB32" s="28"/>
      <c r="AC32" s="33"/>
    </row>
    <row r="33" spans="1:38" ht="15" customHeight="1">
      <c r="A33" s="212" t="s">
        <v>16</v>
      </c>
      <c r="B33" s="213"/>
      <c r="C33" s="213"/>
      <c r="D33" s="213"/>
      <c r="E33" s="214"/>
      <c r="F33" s="27" t="s">
        <v>30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31"/>
    </row>
    <row r="34" spans="1:38" ht="19.5" customHeight="1">
      <c r="A34" s="212" t="s">
        <v>17</v>
      </c>
      <c r="B34" s="213"/>
      <c r="C34" s="213"/>
      <c r="D34" s="213"/>
      <c r="E34" s="214"/>
      <c r="F34" s="186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3"/>
    </row>
    <row r="35" spans="1:38" ht="19.5" customHeight="1">
      <c r="A35" s="215" t="s">
        <v>18</v>
      </c>
      <c r="B35" s="216"/>
      <c r="C35" s="216"/>
      <c r="D35" s="216"/>
      <c r="E35" s="217"/>
      <c r="F35" s="37" t="s">
        <v>31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9"/>
    </row>
    <row r="36" spans="1:38" ht="21" customHeight="1">
      <c r="A36" s="61" t="s">
        <v>56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7" t="s">
        <v>46</v>
      </c>
    </row>
    <row r="37" spans="1:38" ht="15" customHeight="1">
      <c r="A37" s="200" t="s">
        <v>24</v>
      </c>
      <c r="B37" s="98" t="s">
        <v>25</v>
      </c>
      <c r="C37" s="99"/>
      <c r="D37" s="99"/>
      <c r="E37" s="99"/>
      <c r="F37" s="99"/>
      <c r="G37" s="139" t="s">
        <v>33</v>
      </c>
      <c r="H37" s="139"/>
      <c r="I37" s="139"/>
      <c r="J37" s="139"/>
      <c r="K37" s="98" t="s">
        <v>20</v>
      </c>
      <c r="L37" s="99"/>
      <c r="M37" s="99"/>
      <c r="N37" s="99"/>
      <c r="O37" s="100"/>
      <c r="P37" s="98" t="s">
        <v>34</v>
      </c>
      <c r="Q37" s="99"/>
      <c r="R37" s="99"/>
      <c r="S37" s="100"/>
      <c r="T37" s="122" t="s">
        <v>58</v>
      </c>
      <c r="U37" s="123"/>
      <c r="V37" s="124"/>
      <c r="W37" s="139" t="s">
        <v>36</v>
      </c>
      <c r="X37" s="139"/>
      <c r="Y37" s="99" t="s">
        <v>45</v>
      </c>
      <c r="Z37" s="99"/>
      <c r="AA37" s="99"/>
      <c r="AB37" s="99"/>
      <c r="AC37" s="141"/>
    </row>
    <row r="38" spans="1:38" ht="15" customHeight="1">
      <c r="A38" s="201"/>
      <c r="B38" s="101"/>
      <c r="C38" s="102"/>
      <c r="D38" s="102"/>
      <c r="E38" s="102"/>
      <c r="F38" s="102"/>
      <c r="G38" s="140"/>
      <c r="H38" s="140"/>
      <c r="I38" s="140"/>
      <c r="J38" s="140"/>
      <c r="K38" s="101"/>
      <c r="L38" s="102"/>
      <c r="M38" s="102"/>
      <c r="N38" s="102"/>
      <c r="O38" s="103"/>
      <c r="P38" s="101"/>
      <c r="Q38" s="102"/>
      <c r="R38" s="102"/>
      <c r="S38" s="103"/>
      <c r="T38" s="125" t="s">
        <v>35</v>
      </c>
      <c r="U38" s="126"/>
      <c r="V38" s="127"/>
      <c r="W38" s="140"/>
      <c r="X38" s="140"/>
      <c r="Y38" s="102"/>
      <c r="Z38" s="102"/>
      <c r="AA38" s="102"/>
      <c r="AB38" s="102"/>
      <c r="AC38" s="142"/>
    </row>
    <row r="39" spans="1:38" ht="34.5" customHeight="1" thickBot="1">
      <c r="A39" s="73"/>
      <c r="B39" s="210" t="s">
        <v>32</v>
      </c>
      <c r="C39" s="211"/>
      <c r="D39" s="211"/>
      <c r="E39" s="211"/>
      <c r="F39" s="211"/>
      <c r="G39" s="208" t="s">
        <v>21</v>
      </c>
      <c r="H39" s="209"/>
      <c r="I39" s="209"/>
      <c r="J39" s="209"/>
      <c r="K39" s="104" t="s">
        <v>22</v>
      </c>
      <c r="L39" s="105"/>
      <c r="M39" s="105"/>
      <c r="N39" s="105"/>
      <c r="O39" s="105"/>
      <c r="P39" s="104" t="s">
        <v>23</v>
      </c>
      <c r="Q39" s="105"/>
      <c r="R39" s="105"/>
      <c r="S39" s="106"/>
      <c r="T39" s="116">
        <v>32800</v>
      </c>
      <c r="U39" s="117"/>
      <c r="V39" s="118"/>
      <c r="W39" s="206"/>
      <c r="X39" s="206"/>
      <c r="Y39" s="143">
        <f>T39*W39</f>
        <v>0</v>
      </c>
      <c r="Z39" s="143"/>
      <c r="AA39" s="143"/>
      <c r="AB39" s="143"/>
      <c r="AC39" s="144"/>
    </row>
    <row r="40" spans="1:38" ht="25.5" customHeight="1" thickBot="1">
      <c r="A40" s="74"/>
      <c r="B40" s="225" t="s">
        <v>55</v>
      </c>
      <c r="C40" s="226"/>
      <c r="D40" s="226"/>
      <c r="E40" s="226"/>
      <c r="F40" s="226"/>
      <c r="G40" s="227"/>
      <c r="H40" s="70"/>
      <c r="I40" s="71" t="s">
        <v>52</v>
      </c>
      <c r="J40" s="72"/>
      <c r="K40" s="128" t="s">
        <v>57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9"/>
      <c r="Y40" s="63"/>
      <c r="Z40" s="64"/>
      <c r="AA40" s="64"/>
      <c r="AB40" s="64"/>
      <c r="AC40" s="65" t="s">
        <v>53</v>
      </c>
    </row>
    <row r="41" spans="1:38" ht="27.75" customHeight="1">
      <c r="A41" s="18"/>
      <c r="B41" s="77" t="s">
        <v>50</v>
      </c>
      <c r="C41" s="78"/>
      <c r="D41" s="79"/>
      <c r="E41" s="79"/>
      <c r="F41" s="79"/>
      <c r="G41" s="80"/>
      <c r="H41" s="81"/>
      <c r="I41" s="81"/>
      <c r="J41" s="81"/>
      <c r="K41" s="81"/>
      <c r="L41" s="81"/>
      <c r="M41" s="81"/>
      <c r="N41" s="81"/>
      <c r="O41" s="82"/>
      <c r="P41" s="95" t="s">
        <v>51</v>
      </c>
      <c r="Q41" s="96"/>
      <c r="R41" s="96"/>
      <c r="S41" s="97"/>
      <c r="T41" s="119">
        <v>500</v>
      </c>
      <c r="U41" s="120"/>
      <c r="V41" s="121"/>
      <c r="W41" s="91" t="str">
        <f>IF(H40&gt;1,H40-1,"")</f>
        <v/>
      </c>
      <c r="X41" s="91" t="str">
        <f>IF(N40&gt;1,N40-1,"0")</f>
        <v>0</v>
      </c>
      <c r="Y41" s="107" t="str">
        <f>IF(H40&gt;1,(H40-1)*500,"")</f>
        <v/>
      </c>
      <c r="Z41" s="108"/>
      <c r="AA41" s="108"/>
      <c r="AB41" s="108"/>
      <c r="AC41" s="109"/>
    </row>
    <row r="42" spans="1:38" ht="24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113" t="s">
        <v>59</v>
      </c>
      <c r="U42" s="114"/>
      <c r="V42" s="114"/>
      <c r="W42" s="114"/>
      <c r="X42" s="115"/>
      <c r="Y42" s="131" t="str">
        <f>IF(SUM(Y39:AC41)=0,"",SUM(Y39:AC41))</f>
        <v/>
      </c>
      <c r="Z42" s="131"/>
      <c r="AA42" s="131"/>
      <c r="AB42" s="131"/>
      <c r="AC42" s="132"/>
      <c r="AF42" s="3" t="b">
        <v>0</v>
      </c>
      <c r="AH42" s="3" t="b">
        <v>0</v>
      </c>
      <c r="AJ42" s="3" t="b">
        <v>1</v>
      </c>
      <c r="AL42" s="3" t="b">
        <v>0</v>
      </c>
    </row>
    <row r="43" spans="1:38" ht="24" customHeight="1" thickBo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110" t="s">
        <v>48</v>
      </c>
      <c r="U43" s="111"/>
      <c r="V43" s="111"/>
      <c r="W43" s="111"/>
      <c r="X43" s="112"/>
      <c r="Y43" s="89" t="str">
        <f>IF(Y42="","",ROUNDDOWN(Y42*0.1,0))</f>
        <v/>
      </c>
      <c r="Z43" s="89"/>
      <c r="AA43" s="89"/>
      <c r="AB43" s="89"/>
      <c r="AC43" s="90"/>
      <c r="AF43" s="3"/>
      <c r="AH43" s="3"/>
      <c r="AJ43" s="3"/>
      <c r="AL43" s="3"/>
    </row>
    <row r="44" spans="1:38" ht="24" customHeight="1" thickBo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92" t="s">
        <v>49</v>
      </c>
      <c r="U44" s="93"/>
      <c r="V44" s="93"/>
      <c r="W44" s="93"/>
      <c r="X44" s="94"/>
      <c r="Y44" s="228" t="str">
        <f>IF(Y43="","",Y42+Y43)</f>
        <v/>
      </c>
      <c r="Z44" s="228"/>
      <c r="AA44" s="228"/>
      <c r="AB44" s="228"/>
      <c r="AC44" s="229"/>
    </row>
    <row r="45" spans="1:38">
      <c r="A45" s="50" t="s">
        <v>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G45" s="3" t="b">
        <v>0</v>
      </c>
    </row>
    <row r="46" spans="1:38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38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1:3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1:3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</row>
    <row r="51" spans="1:3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G51" s="3" t="b">
        <v>0</v>
      </c>
    </row>
    <row r="52" spans="1:3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</row>
    <row r="53" spans="1:3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1"/>
      <c r="Z53" s="49"/>
      <c r="AA53" s="49"/>
      <c r="AB53" s="49"/>
      <c r="AC53" s="51" t="s">
        <v>3</v>
      </c>
    </row>
    <row r="54" spans="1:33" ht="18" customHeight="1">
      <c r="A54" s="58"/>
      <c r="B54" s="272" t="s">
        <v>60</v>
      </c>
      <c r="C54" s="272"/>
      <c r="D54" s="272"/>
      <c r="E54" s="272"/>
      <c r="F54" s="47"/>
      <c r="G54" s="47"/>
      <c r="H54" s="47"/>
      <c r="I54" s="47"/>
      <c r="J54" s="47"/>
      <c r="K54" s="59"/>
      <c r="L54" s="47"/>
      <c r="M54" s="47"/>
      <c r="N54" s="47"/>
      <c r="O54" s="47"/>
      <c r="P54" s="47"/>
      <c r="Q54" s="47"/>
      <c r="R54" s="47"/>
      <c r="S54" s="47"/>
      <c r="T54" s="220" t="s">
        <v>39</v>
      </c>
      <c r="U54" s="123"/>
      <c r="V54" s="123"/>
      <c r="W54" s="221"/>
      <c r="X54" s="47"/>
      <c r="Y54" s="59" t="s">
        <v>2</v>
      </c>
      <c r="Z54" s="47"/>
      <c r="AA54" s="47"/>
      <c r="AB54" s="47"/>
      <c r="AC54" s="48"/>
    </row>
    <row r="55" spans="1:33" ht="23.25" customHeight="1">
      <c r="A55" s="52"/>
      <c r="B55" s="273"/>
      <c r="C55" s="273"/>
      <c r="D55" s="273"/>
      <c r="E55" s="273"/>
      <c r="F55" s="76"/>
      <c r="G55" s="76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/>
      <c r="U55" s="53"/>
      <c r="V55" s="53"/>
      <c r="W55" s="55"/>
      <c r="X55" s="218" t="s">
        <v>4</v>
      </c>
      <c r="Y55" s="218"/>
      <c r="Z55" s="218"/>
      <c r="AA55" s="218"/>
      <c r="AB55" s="218"/>
      <c r="AC55" s="219"/>
    </row>
    <row r="56" spans="1:3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1"/>
      <c r="AC56" s="51" t="s">
        <v>47</v>
      </c>
    </row>
    <row r="57" spans="1:33" ht="20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G57" s="3" t="b">
        <v>0</v>
      </c>
    </row>
    <row r="58" spans="1:33" s="2" customFormat="1" ht="39" customHeight="1">
      <c r="A58" s="87" t="s">
        <v>42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88"/>
      <c r="U58" s="88"/>
      <c r="V58" s="88"/>
      <c r="W58" s="88"/>
      <c r="X58" s="224" t="s">
        <v>44</v>
      </c>
      <c r="Y58" s="224"/>
      <c r="Z58" s="224"/>
      <c r="AA58" s="224"/>
      <c r="AB58" s="224"/>
      <c r="AC58" s="224"/>
    </row>
    <row r="59" spans="1:33" ht="17.25" customHeight="1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45"/>
      <c r="Y59" s="145"/>
      <c r="Z59" s="145"/>
      <c r="AA59" s="145"/>
      <c r="AB59" s="145"/>
      <c r="AC59" s="145"/>
    </row>
    <row r="60" spans="1:33" ht="42.75" customHeight="1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02"/>
      <c r="Y60" s="102"/>
      <c r="Z60" s="102"/>
      <c r="AA60" s="102"/>
      <c r="AB60" s="102"/>
      <c r="AC60" s="102"/>
    </row>
    <row r="61" spans="1:33" ht="17.25" customHeight="1">
      <c r="A61" s="4"/>
      <c r="B61" s="9" t="s"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33" ht="6.75" customHeight="1">
      <c r="A62" s="4"/>
      <c r="B62" s="10"/>
      <c r="C62" s="4"/>
      <c r="D62" s="1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33" s="2" customFormat="1" ht="16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33" ht="15" customHeight="1">
      <c r="A64" s="4"/>
      <c r="B64" s="11" t="s">
        <v>19</v>
      </c>
      <c r="C64" s="4"/>
      <c r="D64" s="4"/>
      <c r="E64" s="4"/>
      <c r="F64" s="4"/>
      <c r="G64" s="4"/>
      <c r="H64" s="4"/>
      <c r="I64" s="4" t="s">
        <v>9</v>
      </c>
      <c r="J64" s="4"/>
      <c r="K64" s="4"/>
      <c r="L64" s="4"/>
      <c r="M64" s="4"/>
      <c r="N64" s="230">
        <f>N8</f>
        <v>0</v>
      </c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4"/>
      <c r="AC64" s="4"/>
    </row>
    <row r="65" spans="1:29" ht="15" customHeight="1">
      <c r="A65" s="4"/>
      <c r="B65" s="232">
        <f>B9</f>
        <v>0</v>
      </c>
      <c r="C65" s="234">
        <f>C9</f>
        <v>0</v>
      </c>
      <c r="D65" s="234">
        <f>D9</f>
        <v>0</v>
      </c>
      <c r="E65" s="234">
        <f>E9</f>
        <v>0</v>
      </c>
      <c r="F65" s="236">
        <f>F9</f>
        <v>0</v>
      </c>
      <c r="G65" s="4"/>
      <c r="H65" s="4"/>
      <c r="I65" s="4" t="s">
        <v>6</v>
      </c>
      <c r="J65" s="4"/>
      <c r="K65" s="4"/>
      <c r="L65" s="4"/>
      <c r="M65" s="4"/>
      <c r="N65" s="230">
        <f>N9</f>
        <v>0</v>
      </c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5"/>
      <c r="AC65" s="25"/>
    </row>
    <row r="66" spans="1:29" ht="15" customHeight="1">
      <c r="A66" s="4"/>
      <c r="B66" s="233"/>
      <c r="C66" s="235"/>
      <c r="D66" s="235"/>
      <c r="E66" s="235"/>
      <c r="F66" s="237"/>
      <c r="G66" s="4"/>
      <c r="H66" s="4"/>
      <c r="I66" s="14" t="s">
        <v>7</v>
      </c>
      <c r="J66" s="4"/>
      <c r="K66" s="4"/>
      <c r="L66" s="4"/>
      <c r="M66" s="4"/>
      <c r="N66" s="230">
        <f>N10</f>
        <v>0</v>
      </c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4"/>
      <c r="AC66" s="4"/>
    </row>
    <row r="67" spans="1:29" ht="7.5" customHeight="1">
      <c r="A67" s="4"/>
      <c r="B67" s="4"/>
      <c r="C67" s="4"/>
      <c r="D67" s="4"/>
      <c r="E67" s="4"/>
      <c r="F67" s="4"/>
      <c r="G67" s="4"/>
      <c r="H67" s="4"/>
      <c r="I67" s="1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1"/>
      <c r="AB67" s="21"/>
      <c r="AC67" s="21"/>
    </row>
    <row r="68" spans="1:29" ht="7.5" customHeight="1">
      <c r="A68" s="4"/>
      <c r="B68" s="4"/>
      <c r="C68" s="4"/>
      <c r="D68" s="4"/>
      <c r="E68" s="4"/>
      <c r="F68" s="4"/>
      <c r="G68" s="4"/>
      <c r="H68" s="4"/>
      <c r="I68" s="2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" customHeight="1">
      <c r="A69" s="4"/>
      <c r="B69" s="11" t="s">
        <v>43</v>
      </c>
      <c r="C69" s="4"/>
      <c r="D69" s="4"/>
      <c r="E69" s="4"/>
      <c r="F69" s="4"/>
      <c r="G69" s="4"/>
      <c r="H69" s="4"/>
      <c r="I69" s="4" t="s">
        <v>9</v>
      </c>
      <c r="J69" s="4"/>
      <c r="K69" s="4"/>
      <c r="L69" s="4"/>
      <c r="M69" s="4"/>
      <c r="N69" s="230">
        <f>N13</f>
        <v>0</v>
      </c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4"/>
      <c r="AC69" s="4"/>
    </row>
    <row r="70" spans="1:29" ht="15" customHeight="1">
      <c r="A70" s="4"/>
      <c r="B70" s="232">
        <f>B14</f>
        <v>0</v>
      </c>
      <c r="C70" s="234">
        <f>C14</f>
        <v>0</v>
      </c>
      <c r="D70" s="234">
        <f>D14</f>
        <v>0</v>
      </c>
      <c r="E70" s="234">
        <f>E14</f>
        <v>0</v>
      </c>
      <c r="F70" s="236">
        <f>F14</f>
        <v>0</v>
      </c>
      <c r="G70" s="4"/>
      <c r="H70" s="4"/>
      <c r="I70" s="4" t="s">
        <v>6</v>
      </c>
      <c r="J70" s="4"/>
      <c r="K70" s="4"/>
      <c r="L70" s="4"/>
      <c r="M70" s="4"/>
      <c r="N70" s="230">
        <f>N14</f>
        <v>0</v>
      </c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5"/>
      <c r="AC70" s="25"/>
    </row>
    <row r="71" spans="1:29" ht="15" customHeight="1">
      <c r="A71" s="4"/>
      <c r="B71" s="233"/>
      <c r="C71" s="235"/>
      <c r="D71" s="235"/>
      <c r="E71" s="235"/>
      <c r="F71" s="237"/>
      <c r="G71" s="4"/>
      <c r="H71" s="4"/>
      <c r="I71" s="14" t="s">
        <v>7</v>
      </c>
      <c r="J71" s="4"/>
      <c r="K71" s="4"/>
      <c r="L71" s="4"/>
      <c r="M71" s="4"/>
      <c r="N71" s="230">
        <f>N15</f>
        <v>0</v>
      </c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4"/>
      <c r="AC71" s="4"/>
    </row>
    <row r="72" spans="1:29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" customHeight="1">
      <c r="A73" s="12" t="s">
        <v>5</v>
      </c>
      <c r="B73" s="4"/>
      <c r="C73" s="13"/>
      <c r="D73" s="1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20.25" customHeight="1">
      <c r="A74" s="162" t="s">
        <v>11</v>
      </c>
      <c r="B74" s="163"/>
      <c r="C74" s="163"/>
      <c r="D74" s="163"/>
      <c r="E74" s="164"/>
      <c r="F74" s="250">
        <f>F18</f>
        <v>0</v>
      </c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2"/>
    </row>
    <row r="75" spans="1:29" ht="20.25" customHeight="1">
      <c r="A75" s="165"/>
      <c r="B75" s="166"/>
      <c r="C75" s="166"/>
      <c r="D75" s="166"/>
      <c r="E75" s="167"/>
      <c r="F75" s="253">
        <f>F19</f>
        <v>0</v>
      </c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5"/>
    </row>
    <row r="76" spans="1:29" ht="20.25" customHeight="1">
      <c r="A76" s="176" t="s">
        <v>12</v>
      </c>
      <c r="B76" s="177"/>
      <c r="C76" s="177"/>
      <c r="D76" s="177"/>
      <c r="E76" s="178"/>
      <c r="F76" s="253">
        <f>F20</f>
        <v>0</v>
      </c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5"/>
    </row>
    <row r="77" spans="1:29" ht="20.25" customHeight="1">
      <c r="A77" s="176" t="s">
        <v>13</v>
      </c>
      <c r="B77" s="177"/>
      <c r="C77" s="177"/>
      <c r="D77" s="177"/>
      <c r="E77" s="178"/>
      <c r="F77" s="238">
        <f>F21</f>
        <v>0</v>
      </c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40"/>
    </row>
    <row r="78" spans="1:29" ht="3.75" customHeight="1">
      <c r="A78" s="15"/>
      <c r="B78" s="16"/>
      <c r="C78" s="16"/>
      <c r="D78" s="16"/>
      <c r="E78" s="17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31"/>
    </row>
    <row r="79" spans="1:29" ht="21.75" customHeight="1">
      <c r="A79" s="241" t="s">
        <v>14</v>
      </c>
      <c r="B79" s="242"/>
      <c r="C79" s="242"/>
      <c r="D79" s="242"/>
      <c r="E79" s="243"/>
      <c r="F79" s="35"/>
      <c r="G79" s="4"/>
      <c r="H79" s="4"/>
      <c r="I79" s="42">
        <f>I23</f>
        <v>0</v>
      </c>
      <c r="J79" s="43">
        <f>J23</f>
        <v>0</v>
      </c>
      <c r="K79" s="44">
        <f>K23</f>
        <v>0</v>
      </c>
      <c r="L79" s="4"/>
      <c r="M79" s="230">
        <f>M23</f>
        <v>0</v>
      </c>
      <c r="N79" s="230"/>
      <c r="O79" s="230"/>
      <c r="P79" s="230"/>
      <c r="Q79" s="230"/>
      <c r="R79" s="230"/>
      <c r="S79" s="230"/>
      <c r="T79" s="230"/>
      <c r="U79" s="230"/>
      <c r="V79" s="4"/>
      <c r="W79" s="4"/>
      <c r="X79" s="4"/>
      <c r="Y79" s="4"/>
      <c r="Z79" s="4"/>
      <c r="AA79" s="4"/>
      <c r="AB79" s="4"/>
      <c r="AC79" s="36"/>
    </row>
    <row r="80" spans="1:29" ht="5.25" customHeight="1">
      <c r="A80" s="18"/>
      <c r="B80" s="19"/>
      <c r="C80" s="19"/>
      <c r="D80" s="19"/>
      <c r="E80" s="20"/>
      <c r="F80" s="3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23"/>
    </row>
    <row r="81" spans="1:29" ht="19.5" customHeight="1">
      <c r="A81" s="12" t="s">
        <v>40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9" customHeight="1">
      <c r="A82" s="150" t="s">
        <v>1</v>
      </c>
      <c r="B82" s="151"/>
      <c r="C82" s="151"/>
      <c r="D82" s="151"/>
      <c r="E82" s="152"/>
      <c r="F82" s="244">
        <f>F26</f>
        <v>0</v>
      </c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6"/>
    </row>
    <row r="83" spans="1:29" ht="11.25" customHeight="1">
      <c r="A83" s="153"/>
      <c r="B83" s="154"/>
      <c r="C83" s="154"/>
      <c r="D83" s="154"/>
      <c r="E83" s="155"/>
      <c r="F83" s="247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9"/>
    </row>
    <row r="84" spans="1:29" ht="10.5" customHeight="1">
      <c r="A84" s="153"/>
      <c r="B84" s="154"/>
      <c r="C84" s="154"/>
      <c r="D84" s="154"/>
      <c r="E84" s="155"/>
      <c r="F84" s="247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9"/>
    </row>
    <row r="85" spans="1:29" ht="15" customHeight="1">
      <c r="A85" s="156" t="s">
        <v>15</v>
      </c>
      <c r="B85" s="157"/>
      <c r="C85" s="157"/>
      <c r="D85" s="157"/>
      <c r="E85" s="158"/>
      <c r="F85" s="26"/>
      <c r="G85" s="27"/>
      <c r="H85" s="27"/>
      <c r="I85" s="146" t="s">
        <v>28</v>
      </c>
      <c r="J85" s="146"/>
      <c r="K85" s="27"/>
      <c r="L85" s="27"/>
      <c r="M85" s="27"/>
      <c r="N85" s="27"/>
      <c r="O85" s="27"/>
      <c r="P85" s="27"/>
      <c r="Q85" s="146" t="s">
        <v>29</v>
      </c>
      <c r="R85" s="27"/>
      <c r="S85" s="27"/>
      <c r="T85" s="27"/>
      <c r="U85" s="146" t="s">
        <v>28</v>
      </c>
      <c r="V85" s="307">
        <f>V29</f>
        <v>0</v>
      </c>
      <c r="W85" s="308"/>
      <c r="X85" s="308"/>
      <c r="Y85" s="308"/>
      <c r="Z85" s="308"/>
      <c r="AA85" s="308"/>
      <c r="AB85" s="308"/>
      <c r="AC85" s="198" t="s">
        <v>29</v>
      </c>
    </row>
    <row r="86" spans="1:29" ht="15" customHeight="1">
      <c r="A86" s="159"/>
      <c r="B86" s="160"/>
      <c r="C86" s="160"/>
      <c r="D86" s="160"/>
      <c r="E86" s="161"/>
      <c r="F86" s="28"/>
      <c r="G86" s="28"/>
      <c r="H86" s="28"/>
      <c r="I86" s="147"/>
      <c r="J86" s="147"/>
      <c r="K86" s="28"/>
      <c r="L86" s="28"/>
      <c r="M86" s="28"/>
      <c r="N86" s="28"/>
      <c r="O86" s="28"/>
      <c r="P86" s="28"/>
      <c r="Q86" s="147"/>
      <c r="R86" s="28"/>
      <c r="S86" s="28"/>
      <c r="T86" s="28"/>
      <c r="U86" s="147"/>
      <c r="V86" s="309"/>
      <c r="W86" s="309"/>
      <c r="X86" s="309"/>
      <c r="Y86" s="309"/>
      <c r="Z86" s="309"/>
      <c r="AA86" s="309"/>
      <c r="AB86" s="309"/>
      <c r="AC86" s="199"/>
    </row>
    <row r="87" spans="1:29" ht="13.5" customHeight="1">
      <c r="A87" s="153" t="s">
        <v>41</v>
      </c>
      <c r="B87" s="154"/>
      <c r="C87" s="154"/>
      <c r="D87" s="154"/>
      <c r="E87" s="155"/>
      <c r="F87" s="256">
        <f>F31</f>
        <v>0</v>
      </c>
      <c r="G87" s="257"/>
      <c r="H87" s="257"/>
      <c r="I87" s="257"/>
      <c r="J87" s="257"/>
      <c r="K87" s="257"/>
      <c r="L87" s="257"/>
      <c r="M87" s="257"/>
      <c r="N87" s="29"/>
      <c r="O87" s="29"/>
      <c r="P87" s="195" t="s">
        <v>26</v>
      </c>
      <c r="Q87" s="196"/>
      <c r="R87" s="196"/>
      <c r="S87" s="197"/>
      <c r="T87" s="26"/>
      <c r="U87" s="27"/>
      <c r="V87" s="27"/>
      <c r="W87" s="27"/>
      <c r="X87" s="27"/>
      <c r="Y87" s="27"/>
      <c r="Z87" s="27"/>
      <c r="AA87" s="27"/>
      <c r="AB87" s="27"/>
      <c r="AC87" s="31"/>
    </row>
    <row r="88" spans="1:29" ht="13.5" customHeight="1">
      <c r="A88" s="153"/>
      <c r="B88" s="154"/>
      <c r="C88" s="154"/>
      <c r="D88" s="154"/>
      <c r="E88" s="155"/>
      <c r="F88" s="258"/>
      <c r="G88" s="259"/>
      <c r="H88" s="259"/>
      <c r="I88" s="259"/>
      <c r="J88" s="259"/>
      <c r="K88" s="259"/>
      <c r="L88" s="259"/>
      <c r="M88" s="259"/>
      <c r="N88" s="30"/>
      <c r="O88" s="30"/>
      <c r="P88" s="207" t="s">
        <v>27</v>
      </c>
      <c r="Q88" s="166"/>
      <c r="R88" s="166"/>
      <c r="S88" s="167"/>
      <c r="T88" s="32"/>
      <c r="U88" s="28"/>
      <c r="V88" s="28"/>
      <c r="W88" s="28"/>
      <c r="X88" s="28"/>
      <c r="Y88" s="28"/>
      <c r="Z88" s="28"/>
      <c r="AA88" s="28"/>
      <c r="AB88" s="28"/>
      <c r="AC88" s="33"/>
    </row>
    <row r="89" spans="1:29" ht="15" customHeight="1">
      <c r="A89" s="212" t="s">
        <v>16</v>
      </c>
      <c r="B89" s="213"/>
      <c r="C89" s="213"/>
      <c r="D89" s="213"/>
      <c r="E89" s="214"/>
      <c r="F89" s="27" t="s">
        <v>30</v>
      </c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31"/>
    </row>
    <row r="90" spans="1:29" ht="19.5" customHeight="1">
      <c r="A90" s="212" t="s">
        <v>17</v>
      </c>
      <c r="B90" s="213"/>
      <c r="C90" s="213"/>
      <c r="D90" s="213"/>
      <c r="E90" s="214"/>
      <c r="F90" s="253">
        <f>F34</f>
        <v>0</v>
      </c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1"/>
    </row>
    <row r="91" spans="1:29" ht="19.5" customHeight="1">
      <c r="A91" s="215" t="s">
        <v>18</v>
      </c>
      <c r="B91" s="216"/>
      <c r="C91" s="216"/>
      <c r="D91" s="216"/>
      <c r="E91" s="217"/>
      <c r="F91" s="37" t="s">
        <v>31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62">
        <f>Q35</f>
        <v>0</v>
      </c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3"/>
    </row>
    <row r="92" spans="1:29" ht="21" customHeight="1">
      <c r="A92" s="60" t="s">
        <v>56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57" t="str">
        <f>AC36</f>
        <v>令和6年7月1日改定</v>
      </c>
    </row>
    <row r="93" spans="1:29" ht="15" customHeight="1">
      <c r="A93" s="200" t="s">
        <v>24</v>
      </c>
      <c r="B93" s="98" t="s">
        <v>25</v>
      </c>
      <c r="C93" s="99"/>
      <c r="D93" s="99"/>
      <c r="E93" s="99"/>
      <c r="F93" s="99"/>
      <c r="G93" s="139" t="s">
        <v>33</v>
      </c>
      <c r="H93" s="139"/>
      <c r="I93" s="139"/>
      <c r="J93" s="139"/>
      <c r="K93" s="139" t="s">
        <v>20</v>
      </c>
      <c r="L93" s="139"/>
      <c r="M93" s="139"/>
      <c r="N93" s="139"/>
      <c r="O93" s="139"/>
      <c r="P93" s="264" t="s">
        <v>34</v>
      </c>
      <c r="Q93" s="265"/>
      <c r="R93" s="265"/>
      <c r="S93" s="266"/>
      <c r="T93" s="122" t="s">
        <v>58</v>
      </c>
      <c r="U93" s="123"/>
      <c r="V93" s="124"/>
      <c r="W93" s="139" t="s">
        <v>36</v>
      </c>
      <c r="X93" s="139"/>
      <c r="Y93" s="99" t="s">
        <v>37</v>
      </c>
      <c r="Z93" s="99"/>
      <c r="AA93" s="99"/>
      <c r="AB93" s="99"/>
      <c r="AC93" s="141"/>
    </row>
    <row r="94" spans="1:29" ht="15" customHeight="1">
      <c r="A94" s="201"/>
      <c r="B94" s="101"/>
      <c r="C94" s="102"/>
      <c r="D94" s="102"/>
      <c r="E94" s="102"/>
      <c r="F94" s="102"/>
      <c r="G94" s="140"/>
      <c r="H94" s="140"/>
      <c r="I94" s="140"/>
      <c r="J94" s="140"/>
      <c r="K94" s="140"/>
      <c r="L94" s="140"/>
      <c r="M94" s="140"/>
      <c r="N94" s="140"/>
      <c r="O94" s="140"/>
      <c r="P94" s="267"/>
      <c r="Q94" s="146"/>
      <c r="R94" s="146"/>
      <c r="S94" s="268"/>
      <c r="T94" s="101" t="s">
        <v>35</v>
      </c>
      <c r="U94" s="102"/>
      <c r="V94" s="103"/>
      <c r="W94" s="140"/>
      <c r="X94" s="140"/>
      <c r="Y94" s="102"/>
      <c r="Z94" s="102"/>
      <c r="AA94" s="102"/>
      <c r="AB94" s="102"/>
      <c r="AC94" s="142"/>
    </row>
    <row r="95" spans="1:29" ht="34.5" customHeight="1">
      <c r="A95" s="73"/>
      <c r="B95" s="284" t="s">
        <v>32</v>
      </c>
      <c r="C95" s="285"/>
      <c r="D95" s="285"/>
      <c r="E95" s="285"/>
      <c r="F95" s="285"/>
      <c r="G95" s="286" t="s">
        <v>21</v>
      </c>
      <c r="H95" s="287"/>
      <c r="I95" s="287"/>
      <c r="J95" s="287"/>
      <c r="K95" s="287" t="s">
        <v>22</v>
      </c>
      <c r="L95" s="287"/>
      <c r="M95" s="287"/>
      <c r="N95" s="287"/>
      <c r="O95" s="287"/>
      <c r="P95" s="301" t="s">
        <v>23</v>
      </c>
      <c r="Q95" s="302"/>
      <c r="R95" s="302"/>
      <c r="S95" s="303"/>
      <c r="T95" s="298">
        <f>T39</f>
        <v>32800</v>
      </c>
      <c r="U95" s="299"/>
      <c r="V95" s="300"/>
      <c r="W95" s="287">
        <f>W39</f>
        <v>0</v>
      </c>
      <c r="X95" s="287"/>
      <c r="Y95" s="288">
        <f>Y39</f>
        <v>0</v>
      </c>
      <c r="Z95" s="288"/>
      <c r="AA95" s="288"/>
      <c r="AB95" s="288"/>
      <c r="AC95" s="289"/>
    </row>
    <row r="96" spans="1:29" ht="25.5" customHeight="1">
      <c r="A96" s="74"/>
      <c r="B96" s="304" t="s">
        <v>54</v>
      </c>
      <c r="C96" s="305"/>
      <c r="D96" s="305"/>
      <c r="E96" s="305"/>
      <c r="F96" s="305"/>
      <c r="G96" s="306"/>
      <c r="H96" s="67">
        <f>H40</f>
        <v>0</v>
      </c>
      <c r="I96" s="66" t="s">
        <v>52</v>
      </c>
      <c r="J96" s="62"/>
      <c r="K96" s="274" t="s">
        <v>57</v>
      </c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5"/>
      <c r="Y96" s="63"/>
      <c r="Z96" s="64"/>
      <c r="AA96" s="64"/>
      <c r="AB96" s="64"/>
      <c r="AC96" s="65" t="s">
        <v>53</v>
      </c>
    </row>
    <row r="97" spans="1:29" ht="25.5" customHeight="1">
      <c r="A97" s="18"/>
      <c r="B97" s="83" t="s">
        <v>50</v>
      </c>
      <c r="C97" s="84"/>
      <c r="D97" s="84"/>
      <c r="E97" s="84"/>
      <c r="F97" s="84"/>
      <c r="G97" s="75"/>
      <c r="H97" s="85"/>
      <c r="I97" s="85"/>
      <c r="J97" s="85"/>
      <c r="K97" s="85"/>
      <c r="L97" s="85"/>
      <c r="M97" s="85"/>
      <c r="N97" s="85"/>
      <c r="O97" s="86"/>
      <c r="P97" s="291" t="s">
        <v>51</v>
      </c>
      <c r="Q97" s="292"/>
      <c r="R97" s="292"/>
      <c r="S97" s="293"/>
      <c r="T97" s="294">
        <v>500</v>
      </c>
      <c r="U97" s="295"/>
      <c r="V97" s="296"/>
      <c r="W97" s="286" t="str">
        <f>W41</f>
        <v/>
      </c>
      <c r="X97" s="286"/>
      <c r="Y97" s="297" t="str">
        <f>Y41</f>
        <v/>
      </c>
      <c r="Z97" s="143"/>
      <c r="AA97" s="143"/>
      <c r="AB97" s="143"/>
      <c r="AC97" s="144"/>
    </row>
    <row r="98" spans="1:29" ht="24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269" t="s">
        <v>59</v>
      </c>
      <c r="U98" s="270"/>
      <c r="V98" s="270"/>
      <c r="W98" s="270"/>
      <c r="X98" s="271"/>
      <c r="Y98" s="278" t="str">
        <f>Y42</f>
        <v/>
      </c>
      <c r="Z98" s="279"/>
      <c r="AA98" s="279"/>
      <c r="AB98" s="279"/>
      <c r="AC98" s="280"/>
    </row>
    <row r="99" spans="1:29" ht="24" customHeight="1" thickBo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10" t="s">
        <v>48</v>
      </c>
      <c r="U99" s="111"/>
      <c r="V99" s="111"/>
      <c r="W99" s="111"/>
      <c r="X99" s="112"/>
      <c r="Y99" s="281" t="str">
        <f t="shared" ref="Y99:Y100" si="0">Y43</f>
        <v/>
      </c>
      <c r="Z99" s="282"/>
      <c r="AA99" s="282"/>
      <c r="AB99" s="282"/>
      <c r="AC99" s="283"/>
    </row>
    <row r="100" spans="1:29" ht="24" customHeight="1" thickBo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92" t="s">
        <v>49</v>
      </c>
      <c r="U100" s="93"/>
      <c r="V100" s="93"/>
      <c r="W100" s="93"/>
      <c r="X100" s="94"/>
      <c r="Y100" s="290" t="str">
        <f t="shared" si="0"/>
        <v/>
      </c>
      <c r="Z100" s="228"/>
      <c r="AA100" s="228"/>
      <c r="AB100" s="228"/>
      <c r="AC100" s="229"/>
    </row>
    <row r="101" spans="1:29">
      <c r="A101" s="46" t="s">
        <v>8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5"/>
      <c r="Z109" s="4"/>
      <c r="AA109" s="4"/>
      <c r="AB109" s="4"/>
      <c r="AC109" s="45" t="s">
        <v>3</v>
      </c>
    </row>
    <row r="110" spans="1:29" ht="18" customHeight="1">
      <c r="A110" s="58"/>
      <c r="B110" s="272" t="s">
        <v>60</v>
      </c>
      <c r="C110" s="272"/>
      <c r="D110" s="272"/>
      <c r="E110" s="272"/>
      <c r="F110" s="47"/>
      <c r="G110" s="47"/>
      <c r="H110" s="47"/>
      <c r="I110" s="47"/>
      <c r="J110" s="47"/>
      <c r="K110" s="59"/>
      <c r="L110" s="47"/>
      <c r="M110" s="47"/>
      <c r="N110" s="47"/>
      <c r="O110" s="47"/>
      <c r="P110" s="47"/>
      <c r="Q110" s="47"/>
      <c r="R110" s="47"/>
      <c r="S110" s="47"/>
      <c r="T110" s="220" t="s">
        <v>39</v>
      </c>
      <c r="U110" s="123"/>
      <c r="V110" s="123"/>
      <c r="W110" s="221"/>
      <c r="X110" s="47"/>
      <c r="Y110" s="59" t="s">
        <v>2</v>
      </c>
      <c r="Z110" s="47"/>
      <c r="AA110" s="47"/>
      <c r="AB110" s="47"/>
      <c r="AC110" s="48"/>
    </row>
    <row r="111" spans="1:29" ht="24" customHeight="1">
      <c r="A111" s="52"/>
      <c r="B111" s="273"/>
      <c r="C111" s="273"/>
      <c r="D111" s="273"/>
      <c r="E111" s="273"/>
      <c r="F111" s="76"/>
      <c r="G111" s="76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8"/>
      <c r="U111" s="19"/>
      <c r="V111" s="19"/>
      <c r="W111" s="23"/>
      <c r="X111" s="276" t="s">
        <v>4</v>
      </c>
      <c r="Y111" s="276"/>
      <c r="Z111" s="276"/>
      <c r="AA111" s="276"/>
      <c r="AB111" s="276"/>
      <c r="AC111" s="277"/>
    </row>
    <row r="112" spans="1:2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5"/>
      <c r="AC112" s="45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</sheetData>
  <sheetProtection algorithmName="SHA-512" hashValue="5mkAlK9w7YTcsieXyGC4ZUI0fxjdHA9o+zDjLl7qb6uC9jcgmdzKaeSdCdITY2bRNw7uVaoQwqGDqMkRFKEzHQ==" saltValue="ECncQD9aoXkCXuERm3h0Tw==" spinCount="100000" sheet="1" objects="1" scenarios="1"/>
  <mergeCells count="162">
    <mergeCell ref="T98:X98"/>
    <mergeCell ref="T99:X99"/>
    <mergeCell ref="T100:X100"/>
    <mergeCell ref="B54:E55"/>
    <mergeCell ref="B110:E111"/>
    <mergeCell ref="K96:X96"/>
    <mergeCell ref="T110:W110"/>
    <mergeCell ref="X111:AC111"/>
    <mergeCell ref="Y98:AC98"/>
    <mergeCell ref="Y99:AC99"/>
    <mergeCell ref="B95:F95"/>
    <mergeCell ref="G95:J95"/>
    <mergeCell ref="K95:O95"/>
    <mergeCell ref="W95:X95"/>
    <mergeCell ref="Y95:AC95"/>
    <mergeCell ref="Y100:AC100"/>
    <mergeCell ref="P97:S97"/>
    <mergeCell ref="T97:V97"/>
    <mergeCell ref="W97:X97"/>
    <mergeCell ref="Y97:AC97"/>
    <mergeCell ref="T95:V95"/>
    <mergeCell ref="P95:S95"/>
    <mergeCell ref="B96:G96"/>
    <mergeCell ref="V85:AB86"/>
    <mergeCell ref="A93:A94"/>
    <mergeCell ref="B93:F94"/>
    <mergeCell ref="G93:J94"/>
    <mergeCell ref="K93:O94"/>
    <mergeCell ref="A89:E89"/>
    <mergeCell ref="A90:E90"/>
    <mergeCell ref="F90:AC90"/>
    <mergeCell ref="A91:E91"/>
    <mergeCell ref="Q91:AC91"/>
    <mergeCell ref="W93:X94"/>
    <mergeCell ref="Y93:AC94"/>
    <mergeCell ref="T93:V93"/>
    <mergeCell ref="T94:V94"/>
    <mergeCell ref="P93:S94"/>
    <mergeCell ref="AC85:AC86"/>
    <mergeCell ref="A87:E88"/>
    <mergeCell ref="F87:M88"/>
    <mergeCell ref="P87:S87"/>
    <mergeCell ref="P88:S88"/>
    <mergeCell ref="A85:E86"/>
    <mergeCell ref="I85:I86"/>
    <mergeCell ref="J85:J86"/>
    <mergeCell ref="Q85:Q86"/>
    <mergeCell ref="U85:U86"/>
    <mergeCell ref="A77:E77"/>
    <mergeCell ref="F77:AC77"/>
    <mergeCell ref="A79:E79"/>
    <mergeCell ref="M79:U79"/>
    <mergeCell ref="A82:E84"/>
    <mergeCell ref="F82:AC84"/>
    <mergeCell ref="A74:E75"/>
    <mergeCell ref="F74:AC74"/>
    <mergeCell ref="F75:AC75"/>
    <mergeCell ref="A76:E76"/>
    <mergeCell ref="F76:AC76"/>
    <mergeCell ref="N69:AA69"/>
    <mergeCell ref="B70:B71"/>
    <mergeCell ref="C70:C71"/>
    <mergeCell ref="D70:D71"/>
    <mergeCell ref="E70:E71"/>
    <mergeCell ref="F70:F71"/>
    <mergeCell ref="N70:AA70"/>
    <mergeCell ref="N71:AA71"/>
    <mergeCell ref="N64:AA64"/>
    <mergeCell ref="B65:B66"/>
    <mergeCell ref="C65:C66"/>
    <mergeCell ref="D65:D66"/>
    <mergeCell ref="E65:E66"/>
    <mergeCell ref="F65:F66"/>
    <mergeCell ref="N65:AA65"/>
    <mergeCell ref="N66:AA66"/>
    <mergeCell ref="X59:Y59"/>
    <mergeCell ref="Z59:AA59"/>
    <mergeCell ref="AB59:AC59"/>
    <mergeCell ref="X60:Y60"/>
    <mergeCell ref="Z60:AA60"/>
    <mergeCell ref="AB60:AC60"/>
    <mergeCell ref="A37:A38"/>
    <mergeCell ref="A31:E32"/>
    <mergeCell ref="F31:M32"/>
    <mergeCell ref="W39:X39"/>
    <mergeCell ref="P32:S32"/>
    <mergeCell ref="B37:F38"/>
    <mergeCell ref="G39:J39"/>
    <mergeCell ref="B39:F39"/>
    <mergeCell ref="A33:E33"/>
    <mergeCell ref="A34:E34"/>
    <mergeCell ref="A35:E35"/>
    <mergeCell ref="X55:AC55"/>
    <mergeCell ref="T54:W54"/>
    <mergeCell ref="F34:AC34"/>
    <mergeCell ref="W37:X38"/>
    <mergeCell ref="X58:AC58"/>
    <mergeCell ref="B40:G40"/>
    <mergeCell ref="Y44:AC44"/>
    <mergeCell ref="N8:AA8"/>
    <mergeCell ref="N9:AA9"/>
    <mergeCell ref="N10:AA10"/>
    <mergeCell ref="N13:AA13"/>
    <mergeCell ref="N14:AA14"/>
    <mergeCell ref="P31:S31"/>
    <mergeCell ref="AC29:AC30"/>
    <mergeCell ref="Q29:Q30"/>
    <mergeCell ref="U29:U30"/>
    <mergeCell ref="F14:F15"/>
    <mergeCell ref="A26:E28"/>
    <mergeCell ref="A29:E30"/>
    <mergeCell ref="A18:E19"/>
    <mergeCell ref="F26:AC28"/>
    <mergeCell ref="N15:AA15"/>
    <mergeCell ref="J29:J30"/>
    <mergeCell ref="A20:E20"/>
    <mergeCell ref="A21:E21"/>
    <mergeCell ref="A23:E23"/>
    <mergeCell ref="M23:U23"/>
    <mergeCell ref="F18:AC18"/>
    <mergeCell ref="F19:AC19"/>
    <mergeCell ref="F20:AC20"/>
    <mergeCell ref="F21:AC21"/>
    <mergeCell ref="V29:AB30"/>
    <mergeCell ref="T2:AC2"/>
    <mergeCell ref="Y42:AC42"/>
    <mergeCell ref="B9:B10"/>
    <mergeCell ref="C9:C10"/>
    <mergeCell ref="D9:D10"/>
    <mergeCell ref="E9:E10"/>
    <mergeCell ref="F9:F10"/>
    <mergeCell ref="B14:B15"/>
    <mergeCell ref="G37:J38"/>
    <mergeCell ref="K39:O39"/>
    <mergeCell ref="K37:O38"/>
    <mergeCell ref="Y37:AC38"/>
    <mergeCell ref="Y39:AC39"/>
    <mergeCell ref="X3:Y3"/>
    <mergeCell ref="Z3:AA3"/>
    <mergeCell ref="AB3:AC3"/>
    <mergeCell ref="X4:Y4"/>
    <mergeCell ref="Z4:AA4"/>
    <mergeCell ref="AB4:AC4"/>
    <mergeCell ref="I29:I30"/>
    <mergeCell ref="C14:C15"/>
    <mergeCell ref="D14:D15"/>
    <mergeCell ref="Q35:AC35"/>
    <mergeCell ref="E14:E15"/>
    <mergeCell ref="Y43:AC43"/>
    <mergeCell ref="W41:X41"/>
    <mergeCell ref="T44:X44"/>
    <mergeCell ref="P41:S41"/>
    <mergeCell ref="P37:S38"/>
    <mergeCell ref="P39:S39"/>
    <mergeCell ref="Y41:AC41"/>
    <mergeCell ref="T43:X43"/>
    <mergeCell ref="T42:X42"/>
    <mergeCell ref="T39:V39"/>
    <mergeCell ref="T41:V41"/>
    <mergeCell ref="T37:V37"/>
    <mergeCell ref="T38:V38"/>
    <mergeCell ref="K40:X40"/>
  </mergeCells>
  <phoneticPr fontId="5"/>
  <pageMargins left="0.6692913385826772" right="0.19685039370078741" top="0" bottom="0" header="0.19685039370078741" footer="0.19685039370078741"/>
  <pageSetup paperSize="9" scale="94" orientation="portrait" blackAndWhite="1" horizontalDpi="1200" verticalDpi="1200" r:id="rId1"/>
  <headerFooter alignWithMargins="0"/>
  <rowBreaks count="1" manualBreakCount="1">
    <brk id="57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22</xdr:row>
                    <xdr:rowOff>28575</xdr:rowOff>
                  </from>
                  <to>
                    <xdr:col>7</xdr:col>
                    <xdr:colOff>104775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21</xdr:col>
                    <xdr:colOff>228600</xdr:colOff>
                    <xdr:row>22</xdr:row>
                    <xdr:rowOff>9525</xdr:rowOff>
                  </from>
                  <to>
                    <xdr:col>23</xdr:col>
                    <xdr:colOff>257175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28575</xdr:rowOff>
                  </from>
                  <to>
                    <xdr:col>8</xdr:col>
                    <xdr:colOff>66675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8</xdr:col>
                    <xdr:colOff>247650</xdr:colOff>
                    <xdr:row>28</xdr:row>
                    <xdr:rowOff>28575</xdr:rowOff>
                  </from>
                  <to>
                    <xdr:col>11</xdr:col>
                    <xdr:colOff>104775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28575</xdr:rowOff>
                  </from>
                  <to>
                    <xdr:col>13</xdr:col>
                    <xdr:colOff>219075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13</xdr:col>
                    <xdr:colOff>209550</xdr:colOff>
                    <xdr:row>28</xdr:row>
                    <xdr:rowOff>38100</xdr:rowOff>
                  </from>
                  <to>
                    <xdr:col>16</xdr:col>
                    <xdr:colOff>66675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17</xdr:col>
                    <xdr:colOff>200025</xdr:colOff>
                    <xdr:row>28</xdr:row>
                    <xdr:rowOff>28575</xdr:rowOff>
                  </from>
                  <to>
                    <xdr:col>20</xdr:col>
                    <xdr:colOff>57150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50</xdr:row>
                    <xdr:rowOff>171450</xdr:rowOff>
                  </from>
                  <to>
                    <xdr:col>0</xdr:col>
                    <xdr:colOff>314325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0</xdr:col>
                    <xdr:colOff>104775</xdr:colOff>
                    <xdr:row>54</xdr:row>
                    <xdr:rowOff>304800</xdr:rowOff>
                  </from>
                  <to>
                    <xdr:col>0</xdr:col>
                    <xdr:colOff>323850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19</xdr:col>
                    <xdr:colOff>200025</xdr:colOff>
                    <xdr:row>30</xdr:row>
                    <xdr:rowOff>47625</xdr:rowOff>
                  </from>
                  <to>
                    <xdr:col>24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41</xdr:row>
                    <xdr:rowOff>123825</xdr:rowOff>
                  </from>
                  <to>
                    <xdr:col>12</xdr:col>
                    <xdr:colOff>76200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42</xdr:row>
                    <xdr:rowOff>114300</xdr:rowOff>
                  </from>
                  <to>
                    <xdr:col>7</xdr:col>
                    <xdr:colOff>219075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41</xdr:row>
                    <xdr:rowOff>19050</xdr:rowOff>
                  </from>
                  <to>
                    <xdr:col>7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41</xdr:row>
                    <xdr:rowOff>76200</xdr:rowOff>
                  </from>
                  <to>
                    <xdr:col>15</xdr:col>
                    <xdr:colOff>190500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8" name="Check Box 38">
              <controlPr defaultSize="0" autoFill="0" autoLine="0" autoPict="0">
                <anchor moveWithCells="1">
                  <from>
                    <xdr:col>5</xdr:col>
                    <xdr:colOff>57150</xdr:colOff>
                    <xdr:row>77</xdr:row>
                    <xdr:rowOff>28575</xdr:rowOff>
                  </from>
                  <to>
                    <xdr:col>7</xdr:col>
                    <xdr:colOff>95250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9" name="Check Box 39">
              <controlPr defaultSize="0" autoFill="0" autoLine="0" autoPict="0">
                <anchor moveWithCells="1">
                  <from>
                    <xdr:col>21</xdr:col>
                    <xdr:colOff>219075</xdr:colOff>
                    <xdr:row>77</xdr:row>
                    <xdr:rowOff>19050</xdr:rowOff>
                  </from>
                  <to>
                    <xdr:col>23</xdr:col>
                    <xdr:colOff>247650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0" name="Check Box 40">
              <controlPr defaultSize="0" autoFill="0" autoLine="0" autoPict="0">
                <anchor moveWithCells="1">
                  <from>
                    <xdr:col>5</xdr:col>
                    <xdr:colOff>47625</xdr:colOff>
                    <xdr:row>84</xdr:row>
                    <xdr:rowOff>28575</xdr:rowOff>
                  </from>
                  <to>
                    <xdr:col>8</xdr:col>
                    <xdr:colOff>66675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1" name="Check Box 41">
              <controlPr defaultSize="0" autoFill="0" autoLine="0" autoPict="0">
                <anchor moveWithCells="1">
                  <from>
                    <xdr:col>8</xdr:col>
                    <xdr:colOff>247650</xdr:colOff>
                    <xdr:row>84</xdr:row>
                    <xdr:rowOff>28575</xdr:rowOff>
                  </from>
                  <to>
                    <xdr:col>11</xdr:col>
                    <xdr:colOff>104775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2" name="Check Box 42">
              <controlPr defaultSize="0" autoFill="0" autoLine="0" autoPict="0">
                <anchor moveWithCells="1">
                  <from>
                    <xdr:col>11</xdr:col>
                    <xdr:colOff>104775</xdr:colOff>
                    <xdr:row>84</xdr:row>
                    <xdr:rowOff>28575</xdr:rowOff>
                  </from>
                  <to>
                    <xdr:col>13</xdr:col>
                    <xdr:colOff>219075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3" name="Check Box 43">
              <controlPr defaultSize="0" autoFill="0" autoLine="0" autoPict="0">
                <anchor moveWithCells="1">
                  <from>
                    <xdr:col>13</xdr:col>
                    <xdr:colOff>209550</xdr:colOff>
                    <xdr:row>84</xdr:row>
                    <xdr:rowOff>38100</xdr:rowOff>
                  </from>
                  <to>
                    <xdr:col>16</xdr:col>
                    <xdr:colOff>66675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4" name="Check Box 44">
              <controlPr defaultSize="0" autoFill="0" autoLine="0" autoPict="0">
                <anchor moveWithCells="1">
                  <from>
                    <xdr:col>17</xdr:col>
                    <xdr:colOff>200025</xdr:colOff>
                    <xdr:row>84</xdr:row>
                    <xdr:rowOff>28575</xdr:rowOff>
                  </from>
                  <to>
                    <xdr:col>20</xdr:col>
                    <xdr:colOff>57150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5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106</xdr:row>
                    <xdr:rowOff>161925</xdr:rowOff>
                  </from>
                  <to>
                    <xdr:col>0</xdr:col>
                    <xdr:colOff>314325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6" name="Check Box 46">
              <controlPr defaultSize="0" autoFill="0" autoLine="0" autoPict="0">
                <anchor moveWithCells="1">
                  <from>
                    <xdr:col>0</xdr:col>
                    <xdr:colOff>95250</xdr:colOff>
                    <xdr:row>111</xdr:row>
                    <xdr:rowOff>28575</xdr:rowOff>
                  </from>
                  <to>
                    <xdr:col>0</xdr:col>
                    <xdr:colOff>314325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27" name="Check Box 47">
              <controlPr defaultSize="0" autoFill="0" autoLine="0" autoPict="0">
                <anchor moveWithCells="1">
                  <from>
                    <xdr:col>19</xdr:col>
                    <xdr:colOff>200025</xdr:colOff>
                    <xdr:row>86</xdr:row>
                    <xdr:rowOff>47625</xdr:rowOff>
                  </from>
                  <to>
                    <xdr:col>24</xdr:col>
                    <xdr:colOff>95250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28" name="Check Box 18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97</xdr:row>
                    <xdr:rowOff>95250</xdr:rowOff>
                  </from>
                  <to>
                    <xdr:col>11</xdr:col>
                    <xdr:colOff>133350</xdr:colOff>
                    <xdr:row>98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29" name="Check Box 184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98</xdr:row>
                    <xdr:rowOff>47625</xdr:rowOff>
                  </from>
                  <to>
                    <xdr:col>6</xdr:col>
                    <xdr:colOff>209550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0" name="Check Box 18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97</xdr:row>
                    <xdr:rowOff>0</xdr:rowOff>
                  </from>
                  <to>
                    <xdr:col>6</xdr:col>
                    <xdr:colOff>180975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1" name="Check Box 186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97</xdr:row>
                    <xdr:rowOff>95250</xdr:rowOff>
                  </from>
                  <to>
                    <xdr:col>14</xdr:col>
                    <xdr:colOff>219075</xdr:colOff>
                    <xdr:row>98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84A2-A6E2-4293-B521-8C7B5A36FB14}">
  <sheetPr>
    <tabColor rgb="FFFFFF00"/>
  </sheetPr>
  <dimension ref="B1:L43"/>
  <sheetViews>
    <sheetView workbookViewId="0"/>
  </sheetViews>
  <sheetFormatPr defaultRowHeight="15.75"/>
  <cols>
    <col min="1" max="1" width="2.375" style="310" customWidth="1"/>
    <col min="2" max="2" width="4.125" style="310" customWidth="1"/>
    <col min="3" max="3" width="3.5" style="310" customWidth="1"/>
    <col min="4" max="8" width="9" style="310"/>
    <col min="9" max="10" width="4.875" style="310" customWidth="1"/>
    <col min="11" max="12" width="16.25" style="310" bestFit="1" customWidth="1"/>
    <col min="13" max="16384" width="9" style="310"/>
  </cols>
  <sheetData>
    <row r="1" spans="2:12">
      <c r="K1" s="311">
        <v>45716</v>
      </c>
      <c r="L1" s="312"/>
    </row>
    <row r="3" spans="2:12" ht="48.75" customHeight="1"/>
    <row r="5" spans="2:12">
      <c r="B5" s="310" t="s">
        <v>61</v>
      </c>
    </row>
    <row r="6" spans="2:12">
      <c r="B6" s="310" t="s">
        <v>62</v>
      </c>
    </row>
    <row r="7" spans="2:12">
      <c r="B7" s="310" t="s">
        <v>63</v>
      </c>
    </row>
    <row r="10" spans="2:12">
      <c r="B10" s="313" t="s">
        <v>64</v>
      </c>
    </row>
    <row r="14" spans="2:12">
      <c r="G14" s="314" t="s">
        <v>65</v>
      </c>
      <c r="K14" s="315"/>
    </row>
    <row r="15" spans="2:12">
      <c r="F15" s="315" t="s">
        <v>66</v>
      </c>
    </row>
    <row r="21" spans="2:5">
      <c r="E21" s="316" t="s">
        <v>67</v>
      </c>
    </row>
    <row r="23" spans="2:5">
      <c r="C23" s="315" t="s">
        <v>68</v>
      </c>
      <c r="D23" s="314" t="s">
        <v>69</v>
      </c>
    </row>
    <row r="24" spans="2:5">
      <c r="C24" s="315" t="s">
        <v>70</v>
      </c>
      <c r="D24" s="314" t="s">
        <v>71</v>
      </c>
    </row>
    <row r="25" spans="2:5">
      <c r="C25" s="315"/>
      <c r="D25" s="314" t="s">
        <v>72</v>
      </c>
    </row>
    <row r="26" spans="2:5">
      <c r="C26" s="315"/>
      <c r="D26" s="314"/>
      <c r="E26" s="317" t="s">
        <v>73</v>
      </c>
    </row>
    <row r="27" spans="2:5">
      <c r="C27" s="315" t="s">
        <v>74</v>
      </c>
      <c r="D27" s="314" t="s">
        <v>75</v>
      </c>
    </row>
    <row r="28" spans="2:5" ht="31.5" customHeight="1"/>
    <row r="29" spans="2:5">
      <c r="B29" s="313" t="s">
        <v>76</v>
      </c>
    </row>
    <row r="30" spans="2:5" ht="9" customHeight="1"/>
    <row r="31" spans="2:5">
      <c r="C31" s="313" t="s">
        <v>77</v>
      </c>
    </row>
    <row r="32" spans="2:5" ht="15.75" customHeight="1"/>
    <row r="33" spans="3:12" ht="22.5" customHeight="1">
      <c r="C33" s="318" t="s">
        <v>78</v>
      </c>
    </row>
    <row r="34" spans="3:12" ht="22.5" customHeight="1">
      <c r="C34" s="318" t="s">
        <v>79</v>
      </c>
    </row>
    <row r="35" spans="3:12" ht="22.5" customHeight="1">
      <c r="C35" s="318" t="s">
        <v>80</v>
      </c>
    </row>
    <row r="37" spans="3:12">
      <c r="D37" s="319" t="s">
        <v>81</v>
      </c>
      <c r="E37" s="320"/>
      <c r="F37" s="320"/>
    </row>
    <row r="38" spans="3:12">
      <c r="D38" s="319" t="s">
        <v>82</v>
      </c>
      <c r="E38" s="320"/>
      <c r="F38" s="320"/>
    </row>
    <row r="39" spans="3:12">
      <c r="D39" s="319" t="s">
        <v>83</v>
      </c>
      <c r="E39" s="320"/>
      <c r="F39" s="320"/>
    </row>
    <row r="40" spans="3:12">
      <c r="K40" s="321" t="s">
        <v>84</v>
      </c>
    </row>
    <row r="41" spans="3:12">
      <c r="J41" s="314" t="s">
        <v>85</v>
      </c>
    </row>
    <row r="42" spans="3:12">
      <c r="J42" s="314" t="s">
        <v>86</v>
      </c>
      <c r="K42" s="320"/>
      <c r="L42" s="320"/>
    </row>
    <row r="43" spans="3:12">
      <c r="J43" s="314" t="s">
        <v>87</v>
      </c>
      <c r="K43" s="320"/>
      <c r="L43" s="320"/>
    </row>
  </sheetData>
  <sheetProtection algorithmName="SHA-512" hashValue="uu+eCwwdc4Wfv8DB93Hcv1wI3qcVhjjwGWVALyAgeythOqnb52OzKLLJ1q1OGgjIXnNanzwR9CQlQfBhqOrZaQ==" saltValue="80QpfxjwA1zSHS4dNgFMQw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kengi205</cp:lastModifiedBy>
  <cp:lastPrinted>2025-02-21T02:00:38Z</cp:lastPrinted>
  <dcterms:created xsi:type="dcterms:W3CDTF">2019-04-15T05:19:02Z</dcterms:created>
  <dcterms:modified xsi:type="dcterms:W3CDTF">2025-02-28T00:43:09Z</dcterms:modified>
</cp:coreProperties>
</file>